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howInkAnnotation="0"/>
  <mc:AlternateContent xmlns:mc="http://schemas.openxmlformats.org/markup-compatibility/2006">
    <mc:Choice Requires="x15">
      <x15ac:absPath xmlns:x15ac="http://schemas.microsoft.com/office/spreadsheetml/2010/11/ac" url="https://thebusinesslinkdev.sharepoint.com/sites/BL/Shared Files/Marketing/Website/Online Toolkit 2020/Small Business Guides/French Translation/Designed Files/Proofs 1/"/>
    </mc:Choice>
  </mc:AlternateContent>
  <xr:revisionPtr revIDLastSave="32" documentId="8_{65C4DAC6-CA05-4B94-BD0D-F5D986CE0C22}" xr6:coauthVersionLast="47" xr6:coauthVersionMax="47" xr10:uidLastSave="{5BE9211E-7EE1-4612-974A-7304F07E2850}"/>
  <bookViews>
    <workbookView xWindow="-120" yWindow="-120" windowWidth="29040" windowHeight="15840" tabRatio="958" activeTab="6" xr2:uid="{00000000-000D-0000-FFFF-FFFF00000000}"/>
  </bookViews>
  <sheets>
    <sheet name="Instructions" sheetId="10" r:id="rId1"/>
    <sheet name="Frais de démarrage" sheetId="5" r:id="rId2"/>
    <sheet name="Prévisions de ventes - Ex. 1-2" sheetId="6" r:id="rId3"/>
    <sheet name="Prévisions de ventes prudentes" sheetId="11" r:id="rId4"/>
    <sheet name="Prévisions de ventes optimistes" sheetId="12" r:id="rId5"/>
    <sheet name="Flux de trésorerie - Ex. 1-2" sheetId="4" r:id="rId6"/>
    <sheet name="Prév. prudentes flux de trés." sheetId="8" r:id="rId7"/>
    <sheet name="Prév. optimistes flux de trés." sheetId="9" r:id="rId8"/>
    <sheet name="Publicité et promotion" sheetId="7" r:id="rId9"/>
  </sheets>
  <externalReferences>
    <externalReference r:id="rId10"/>
  </externalReferences>
  <definedNames>
    <definedName name="_xlnm.Print_Area" localSheetId="5">'Flux de trésorerie - Ex. 1-2'!$A$1:$AG$67</definedName>
    <definedName name="_xlnm.Print_Area" localSheetId="1">'Frais de démarrage'!$A$1:$H$52</definedName>
    <definedName name="_xlnm.Print_Area" localSheetId="0">Instructions!$A$1:$T$37</definedName>
    <definedName name="_xlnm.Print_Area" localSheetId="7">'Prév. optimistes flux de trés.'!$A$1:$AG$67</definedName>
    <definedName name="_xlnm.Print_Area" localSheetId="6">'Prév. prudentes flux de trés.'!$A$1:$AG$67</definedName>
    <definedName name="_xlnm.Print_Area" localSheetId="2">'Prévisions de ventes - Ex. 1-2'!$A$1:$AC$45</definedName>
    <definedName name="_xlnm.Print_Area" localSheetId="4">'Prévisions de ventes optimistes'!$A$1:$AC$45</definedName>
    <definedName name="_xlnm.Print_Area" localSheetId="3">'Prévisions de ventes prudentes'!$A$1:$AC$45</definedName>
    <definedName name="_xlnm.Print_Area" localSheetId="8">'Publicité et promotion'!$A$2:$N$33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5" l="1"/>
  <c r="C47" i="5" s="1"/>
  <c r="C12" i="4" l="1"/>
  <c r="C47" i="4"/>
  <c r="C11" i="4"/>
  <c r="C10" i="4"/>
  <c r="B39" i="5" l="1"/>
  <c r="C46" i="5"/>
  <c r="D46" i="5"/>
  <c r="E46" i="5"/>
  <c r="B46" i="5"/>
  <c r="B47" i="5" l="1"/>
  <c r="C47" i="9"/>
  <c r="C47" i="8"/>
  <c r="D39" i="5"/>
  <c r="D47" i="5" s="1"/>
  <c r="E39" i="5"/>
  <c r="E47" i="5" s="1"/>
  <c r="G36" i="5" l="1"/>
  <c r="G37" i="5"/>
  <c r="G42" i="5"/>
  <c r="G43" i="5"/>
  <c r="G44" i="5"/>
  <c r="G45" i="5"/>
  <c r="G46" i="5"/>
  <c r="G41" i="5" l="1"/>
  <c r="G16" i="5"/>
  <c r="G17" i="5"/>
  <c r="G18" i="5"/>
  <c r="G19" i="5"/>
  <c r="G20" i="5"/>
  <c r="G21" i="5"/>
  <c r="G22" i="5"/>
  <c r="G23" i="5"/>
  <c r="G24" i="5"/>
  <c r="G25" i="5"/>
  <c r="G26" i="5"/>
  <c r="G27" i="5"/>
  <c r="G28" i="5"/>
  <c r="G29" i="5"/>
  <c r="G30" i="5"/>
  <c r="G31" i="5"/>
  <c r="G33" i="5"/>
  <c r="G34" i="5"/>
  <c r="G35" i="5"/>
  <c r="G38" i="5"/>
  <c r="G39" i="5"/>
  <c r="G7" i="5"/>
  <c r="G8" i="5"/>
  <c r="G9" i="5"/>
  <c r="G10" i="5"/>
  <c r="G11" i="5"/>
  <c r="G12" i="5"/>
  <c r="G13" i="5"/>
  <c r="G15" i="5"/>
  <c r="G6" i="5"/>
  <c r="C2" i="12"/>
  <c r="C2" i="11"/>
  <c r="AB33" i="12" l="1"/>
  <c r="AA33" i="12"/>
  <c r="Z33" i="12"/>
  <c r="Y33" i="12"/>
  <c r="X33" i="12"/>
  <c r="W33" i="12"/>
  <c r="V33" i="12"/>
  <c r="U33" i="12"/>
  <c r="T33" i="12"/>
  <c r="S33" i="12"/>
  <c r="R33" i="12"/>
  <c r="Q33" i="12"/>
  <c r="M33" i="12"/>
  <c r="L33" i="12"/>
  <c r="K33" i="12"/>
  <c r="J33" i="12"/>
  <c r="I33" i="12"/>
  <c r="H33" i="12"/>
  <c r="G33" i="12"/>
  <c r="F33" i="12"/>
  <c r="E33" i="12"/>
  <c r="D33" i="12"/>
  <c r="C33" i="12"/>
  <c r="B33" i="12"/>
  <c r="AB27" i="12"/>
  <c r="AA27" i="12"/>
  <c r="Z27" i="12"/>
  <c r="Y27" i="12"/>
  <c r="X27" i="12"/>
  <c r="W27" i="12"/>
  <c r="V27" i="12"/>
  <c r="U27" i="12"/>
  <c r="T27" i="12"/>
  <c r="S27" i="12"/>
  <c r="R27" i="12"/>
  <c r="Q27" i="12"/>
  <c r="M27" i="12"/>
  <c r="L27" i="12"/>
  <c r="K27" i="12"/>
  <c r="J27" i="12"/>
  <c r="I27" i="12"/>
  <c r="H27" i="12"/>
  <c r="G27" i="12"/>
  <c r="F27" i="12"/>
  <c r="E27" i="12"/>
  <c r="D27" i="12"/>
  <c r="C27" i="12"/>
  <c r="B27" i="12"/>
  <c r="AB21" i="12"/>
  <c r="AA21" i="12"/>
  <c r="Z21" i="12"/>
  <c r="Y21" i="12"/>
  <c r="X21" i="12"/>
  <c r="W21" i="12"/>
  <c r="V21" i="12"/>
  <c r="U21" i="12"/>
  <c r="T21" i="12"/>
  <c r="S21" i="12"/>
  <c r="R21" i="12"/>
  <c r="Q21" i="12"/>
  <c r="M21" i="12"/>
  <c r="L21" i="12"/>
  <c r="K21" i="12"/>
  <c r="J21" i="12"/>
  <c r="I21" i="12"/>
  <c r="H21" i="12"/>
  <c r="G21" i="12"/>
  <c r="F21" i="12"/>
  <c r="E21" i="12"/>
  <c r="D21" i="12"/>
  <c r="C21" i="12"/>
  <c r="B21" i="12"/>
  <c r="AB15" i="12"/>
  <c r="AA15" i="12"/>
  <c r="Z15" i="12"/>
  <c r="Y15" i="12"/>
  <c r="X15" i="12"/>
  <c r="W15" i="12"/>
  <c r="V15" i="12"/>
  <c r="U15" i="12"/>
  <c r="T15" i="12"/>
  <c r="S15" i="12"/>
  <c r="R15" i="12"/>
  <c r="Q15" i="12"/>
  <c r="M15" i="12"/>
  <c r="L15" i="12"/>
  <c r="K15" i="12"/>
  <c r="J15" i="12"/>
  <c r="I15" i="12"/>
  <c r="H15" i="12"/>
  <c r="G15" i="12"/>
  <c r="F15" i="12"/>
  <c r="E15" i="12"/>
  <c r="D15" i="12"/>
  <c r="C15" i="12"/>
  <c r="B15" i="12"/>
  <c r="AB9" i="12"/>
  <c r="AB36" i="12" s="1"/>
  <c r="AF7" i="9" s="1"/>
  <c r="AA9" i="12"/>
  <c r="AA36" i="12" s="1"/>
  <c r="AE7" i="9" s="1"/>
  <c r="AE17" i="9" s="1"/>
  <c r="AE18" i="9" s="1"/>
  <c r="Z9" i="12"/>
  <c r="Y9" i="12"/>
  <c r="Y36" i="12" s="1"/>
  <c r="AC7" i="9" s="1"/>
  <c r="AC17" i="9" s="1"/>
  <c r="AC18" i="9" s="1"/>
  <c r="X9" i="12"/>
  <c r="X36" i="12" s="1"/>
  <c r="AB7" i="9" s="1"/>
  <c r="W9" i="12"/>
  <c r="V9" i="12"/>
  <c r="U9" i="12"/>
  <c r="U36" i="12" s="1"/>
  <c r="Y7" i="9" s="1"/>
  <c r="Y17" i="9" s="1"/>
  <c r="Y18" i="9" s="1"/>
  <c r="T9" i="12"/>
  <c r="T36" i="12" s="1"/>
  <c r="X7" i="9" s="1"/>
  <c r="S9" i="12"/>
  <c r="R9" i="12"/>
  <c r="Q9" i="12"/>
  <c r="Q36" i="12" s="1"/>
  <c r="U7" i="9" s="1"/>
  <c r="U17" i="9" s="1"/>
  <c r="M9" i="12"/>
  <c r="L9" i="12"/>
  <c r="K9" i="12"/>
  <c r="K36" i="12" s="1"/>
  <c r="M7" i="9" s="1"/>
  <c r="J9" i="12"/>
  <c r="J36" i="12" s="1"/>
  <c r="L7" i="9" s="1"/>
  <c r="I9" i="12"/>
  <c r="H9" i="12"/>
  <c r="G9" i="12"/>
  <c r="G36" i="12" s="1"/>
  <c r="I7" i="9" s="1"/>
  <c r="F9" i="12"/>
  <c r="F36" i="12" s="1"/>
  <c r="H7" i="9" s="1"/>
  <c r="E9" i="12"/>
  <c r="D9" i="12"/>
  <c r="C9" i="12"/>
  <c r="B9" i="12"/>
  <c r="B36" i="12" s="1"/>
  <c r="D7" i="9" s="1"/>
  <c r="V29" i="9"/>
  <c r="B20" i="9"/>
  <c r="E34" i="8"/>
  <c r="D31" i="8"/>
  <c r="C20" i="8"/>
  <c r="D44" i="8"/>
  <c r="I44" i="8"/>
  <c r="A20" i="9"/>
  <c r="C20" i="9"/>
  <c r="D20" i="9"/>
  <c r="E20" i="9"/>
  <c r="F20" i="9"/>
  <c r="G20" i="9"/>
  <c r="H20" i="9"/>
  <c r="I20" i="9"/>
  <c r="J20" i="9"/>
  <c r="K20" i="9"/>
  <c r="L20" i="9"/>
  <c r="M20" i="9"/>
  <c r="N20" i="9"/>
  <c r="O20" i="9"/>
  <c r="A21" i="9"/>
  <c r="B21" i="9"/>
  <c r="C21" i="9"/>
  <c r="D21" i="9"/>
  <c r="E21" i="9"/>
  <c r="F21" i="9"/>
  <c r="G21" i="9"/>
  <c r="H21" i="9"/>
  <c r="I21" i="9"/>
  <c r="J21" i="9"/>
  <c r="K21" i="9"/>
  <c r="L21" i="9"/>
  <c r="M21" i="9"/>
  <c r="N21" i="9"/>
  <c r="O21" i="9"/>
  <c r="A22" i="9"/>
  <c r="B22" i="9"/>
  <c r="C22" i="9"/>
  <c r="D22" i="9"/>
  <c r="E22" i="9"/>
  <c r="F22" i="9"/>
  <c r="G22" i="9"/>
  <c r="H22" i="9"/>
  <c r="I22" i="9"/>
  <c r="J22" i="9"/>
  <c r="K22" i="9"/>
  <c r="L22" i="9"/>
  <c r="M22" i="9"/>
  <c r="N22" i="9"/>
  <c r="O22" i="9"/>
  <c r="A23" i="9"/>
  <c r="B23" i="9"/>
  <c r="C23" i="9"/>
  <c r="D23" i="9"/>
  <c r="E23" i="9"/>
  <c r="F23" i="9"/>
  <c r="G23" i="9"/>
  <c r="H23" i="9"/>
  <c r="I23" i="9"/>
  <c r="J23" i="9"/>
  <c r="K23" i="9"/>
  <c r="L23" i="9"/>
  <c r="M23" i="9"/>
  <c r="N23" i="9"/>
  <c r="O23" i="9"/>
  <c r="A24" i="9"/>
  <c r="B24" i="9"/>
  <c r="C24" i="9"/>
  <c r="A25" i="9"/>
  <c r="B25" i="9"/>
  <c r="C25" i="9"/>
  <c r="D25" i="9"/>
  <c r="E25" i="9"/>
  <c r="F25" i="9"/>
  <c r="G25" i="9"/>
  <c r="H25" i="9"/>
  <c r="I25" i="9"/>
  <c r="J25" i="9"/>
  <c r="K25" i="9"/>
  <c r="L25" i="9"/>
  <c r="M25" i="9"/>
  <c r="N25" i="9"/>
  <c r="O25" i="9"/>
  <c r="A26" i="9"/>
  <c r="B26" i="9"/>
  <c r="C26" i="9"/>
  <c r="D26" i="9"/>
  <c r="E26" i="9"/>
  <c r="F26" i="9"/>
  <c r="G26" i="9"/>
  <c r="H26" i="9"/>
  <c r="I26" i="9"/>
  <c r="J26" i="9"/>
  <c r="K26" i="9"/>
  <c r="L26" i="9"/>
  <c r="M26" i="9"/>
  <c r="N26" i="9"/>
  <c r="O26" i="9"/>
  <c r="A27" i="9"/>
  <c r="B27" i="9"/>
  <c r="C27" i="9"/>
  <c r="D27" i="9"/>
  <c r="E27" i="9"/>
  <c r="F27" i="9"/>
  <c r="G27" i="9"/>
  <c r="H27" i="9"/>
  <c r="I27" i="9"/>
  <c r="J27" i="9"/>
  <c r="K27" i="9"/>
  <c r="L27" i="9"/>
  <c r="M27" i="9"/>
  <c r="N27" i="9"/>
  <c r="O27" i="9"/>
  <c r="A28" i="9"/>
  <c r="B28" i="9"/>
  <c r="C28" i="9"/>
  <c r="D28" i="9"/>
  <c r="E28" i="9"/>
  <c r="F28" i="9"/>
  <c r="G28" i="9"/>
  <c r="H28" i="9"/>
  <c r="I28" i="9"/>
  <c r="J28" i="9"/>
  <c r="K28" i="9"/>
  <c r="L28" i="9"/>
  <c r="M28" i="9"/>
  <c r="N28" i="9"/>
  <c r="O28" i="9"/>
  <c r="A29" i="9"/>
  <c r="B29" i="9"/>
  <c r="C29" i="9"/>
  <c r="D29" i="9"/>
  <c r="E29" i="9"/>
  <c r="F29" i="9"/>
  <c r="G29" i="9"/>
  <c r="H29" i="9"/>
  <c r="I29" i="9"/>
  <c r="J29" i="9"/>
  <c r="K29" i="9"/>
  <c r="L29" i="9"/>
  <c r="M29" i="9"/>
  <c r="N29" i="9"/>
  <c r="O29" i="9"/>
  <c r="A30" i="9"/>
  <c r="B30" i="9"/>
  <c r="C30" i="9"/>
  <c r="D30" i="9"/>
  <c r="E30" i="9"/>
  <c r="F30" i="9"/>
  <c r="G30" i="9"/>
  <c r="H30" i="9"/>
  <c r="I30" i="9"/>
  <c r="J30" i="9"/>
  <c r="K30" i="9"/>
  <c r="L30" i="9"/>
  <c r="M30" i="9"/>
  <c r="N30" i="9"/>
  <c r="O30" i="9"/>
  <c r="A31" i="9"/>
  <c r="B31" i="9"/>
  <c r="C31" i="9"/>
  <c r="D31" i="9"/>
  <c r="E31" i="9"/>
  <c r="F31" i="9"/>
  <c r="G31" i="9"/>
  <c r="H31" i="9"/>
  <c r="I31" i="9"/>
  <c r="J31" i="9"/>
  <c r="K31" i="9"/>
  <c r="L31" i="9"/>
  <c r="M31" i="9"/>
  <c r="N31" i="9"/>
  <c r="O31" i="9"/>
  <c r="A32" i="9"/>
  <c r="B32" i="9"/>
  <c r="C32" i="9"/>
  <c r="D32" i="9"/>
  <c r="E32" i="9"/>
  <c r="F32" i="9"/>
  <c r="G32" i="9"/>
  <c r="H32" i="9"/>
  <c r="I32" i="9"/>
  <c r="J32" i="9"/>
  <c r="K32" i="9"/>
  <c r="L32" i="9"/>
  <c r="M32" i="9"/>
  <c r="N32" i="9"/>
  <c r="O32" i="9"/>
  <c r="A33" i="9"/>
  <c r="B33" i="9"/>
  <c r="C33" i="9"/>
  <c r="D33" i="9"/>
  <c r="E33" i="9"/>
  <c r="F33" i="9"/>
  <c r="G33" i="9"/>
  <c r="H33" i="9"/>
  <c r="I33" i="9"/>
  <c r="J33" i="9"/>
  <c r="K33" i="9"/>
  <c r="L33" i="9"/>
  <c r="M33" i="9"/>
  <c r="N33" i="9"/>
  <c r="O33" i="9"/>
  <c r="A34" i="9"/>
  <c r="B34" i="9"/>
  <c r="C34" i="9"/>
  <c r="D34" i="9"/>
  <c r="E34" i="9"/>
  <c r="F34" i="9"/>
  <c r="G34" i="9"/>
  <c r="H34" i="9"/>
  <c r="I34" i="9"/>
  <c r="J34" i="9"/>
  <c r="K34" i="9"/>
  <c r="L34" i="9"/>
  <c r="M34" i="9"/>
  <c r="N34" i="9"/>
  <c r="O34" i="9"/>
  <c r="A35" i="9"/>
  <c r="B35" i="9"/>
  <c r="C35" i="9"/>
  <c r="D35" i="9"/>
  <c r="E35" i="9"/>
  <c r="F35" i="9"/>
  <c r="G35" i="9"/>
  <c r="H35" i="9"/>
  <c r="I35" i="9"/>
  <c r="J35" i="9"/>
  <c r="K35" i="9"/>
  <c r="L35" i="9"/>
  <c r="M35" i="9"/>
  <c r="N35" i="9"/>
  <c r="O35" i="9"/>
  <c r="A36" i="9"/>
  <c r="B36" i="9"/>
  <c r="C36" i="9"/>
  <c r="D36" i="9"/>
  <c r="E36" i="9"/>
  <c r="F36" i="9"/>
  <c r="G36" i="9"/>
  <c r="H36" i="9"/>
  <c r="I36" i="9"/>
  <c r="J36" i="9"/>
  <c r="K36" i="9"/>
  <c r="L36" i="9"/>
  <c r="M36" i="9"/>
  <c r="N36" i="9"/>
  <c r="O36" i="9"/>
  <c r="A37" i="9"/>
  <c r="B37" i="9"/>
  <c r="C37" i="9"/>
  <c r="D37" i="9"/>
  <c r="E37" i="9"/>
  <c r="F37" i="9"/>
  <c r="G37" i="9"/>
  <c r="H37" i="9"/>
  <c r="I37" i="9"/>
  <c r="J37" i="9"/>
  <c r="K37" i="9"/>
  <c r="L37" i="9"/>
  <c r="M37" i="9"/>
  <c r="N37" i="9"/>
  <c r="O37" i="9"/>
  <c r="A38" i="9"/>
  <c r="B38" i="9"/>
  <c r="C38" i="9"/>
  <c r="D38" i="9"/>
  <c r="E38" i="9"/>
  <c r="F38" i="9"/>
  <c r="G38" i="9"/>
  <c r="H38" i="9"/>
  <c r="I38" i="9"/>
  <c r="J38" i="9"/>
  <c r="K38" i="9"/>
  <c r="L38" i="9"/>
  <c r="M38" i="9"/>
  <c r="N38" i="9"/>
  <c r="O38" i="9"/>
  <c r="A39" i="9"/>
  <c r="B39" i="9"/>
  <c r="C39" i="9"/>
  <c r="D39" i="9"/>
  <c r="E39" i="9"/>
  <c r="F39" i="9"/>
  <c r="G39" i="9"/>
  <c r="H39" i="9"/>
  <c r="I39" i="9"/>
  <c r="J39" i="9"/>
  <c r="K39" i="9"/>
  <c r="L39" i="9"/>
  <c r="M39" i="9"/>
  <c r="N39" i="9"/>
  <c r="O39" i="9"/>
  <c r="A40" i="9"/>
  <c r="B40" i="9"/>
  <c r="C40" i="9"/>
  <c r="D40" i="9"/>
  <c r="E40" i="9"/>
  <c r="F40" i="9"/>
  <c r="G40" i="9"/>
  <c r="H40" i="9"/>
  <c r="I40" i="9"/>
  <c r="J40" i="9"/>
  <c r="K40" i="9"/>
  <c r="L40" i="9"/>
  <c r="M40" i="9"/>
  <c r="N40" i="9"/>
  <c r="O40" i="9"/>
  <c r="A41" i="9"/>
  <c r="B41" i="9"/>
  <c r="C41" i="9"/>
  <c r="D41" i="9"/>
  <c r="E41" i="9"/>
  <c r="F41" i="9"/>
  <c r="G41" i="9"/>
  <c r="H41" i="9"/>
  <c r="I41" i="9"/>
  <c r="J41" i="9"/>
  <c r="K41" i="9"/>
  <c r="L41" i="9"/>
  <c r="M41" i="9"/>
  <c r="N41" i="9"/>
  <c r="O41" i="9"/>
  <c r="A42" i="9"/>
  <c r="B42" i="9"/>
  <c r="C42" i="9"/>
  <c r="D42" i="9"/>
  <c r="E42" i="9"/>
  <c r="F42" i="9"/>
  <c r="G42" i="9"/>
  <c r="H42" i="9"/>
  <c r="I42" i="9"/>
  <c r="J42" i="9"/>
  <c r="K42" i="9"/>
  <c r="L42" i="9"/>
  <c r="M42" i="9"/>
  <c r="N42" i="9"/>
  <c r="O42" i="9"/>
  <c r="A43" i="9"/>
  <c r="B43" i="9"/>
  <c r="C43" i="9"/>
  <c r="D43" i="9"/>
  <c r="E43" i="9"/>
  <c r="F43" i="9"/>
  <c r="G43" i="9"/>
  <c r="H43" i="9"/>
  <c r="I43" i="9"/>
  <c r="J43" i="9"/>
  <c r="K43" i="9"/>
  <c r="L43" i="9"/>
  <c r="M43" i="9"/>
  <c r="N43" i="9"/>
  <c r="O43" i="9"/>
  <c r="A44" i="9"/>
  <c r="B44" i="9"/>
  <c r="C44" i="9"/>
  <c r="D44" i="9"/>
  <c r="E44" i="9"/>
  <c r="F44" i="9"/>
  <c r="G44" i="9"/>
  <c r="H44" i="9"/>
  <c r="I44" i="9"/>
  <c r="J44" i="9"/>
  <c r="K44" i="9"/>
  <c r="L44" i="9"/>
  <c r="M44" i="9"/>
  <c r="N44" i="9"/>
  <c r="O44" i="9"/>
  <c r="S20" i="9"/>
  <c r="T20" i="9"/>
  <c r="U20" i="9"/>
  <c r="V20" i="9"/>
  <c r="W20" i="9"/>
  <c r="X20" i="9"/>
  <c r="Y20" i="9"/>
  <c r="Z20" i="9"/>
  <c r="AA20" i="9"/>
  <c r="AB20" i="9"/>
  <c r="AC20" i="9"/>
  <c r="AD20" i="9"/>
  <c r="AE20" i="9"/>
  <c r="AF20" i="9"/>
  <c r="S21" i="9"/>
  <c r="T21" i="9"/>
  <c r="U21" i="9"/>
  <c r="V21" i="9"/>
  <c r="W21" i="9"/>
  <c r="X21" i="9"/>
  <c r="Y21" i="9"/>
  <c r="Z21" i="9"/>
  <c r="AA21" i="9"/>
  <c r="AB21" i="9"/>
  <c r="AC21" i="9"/>
  <c r="AD21" i="9"/>
  <c r="AE21" i="9"/>
  <c r="AF21" i="9"/>
  <c r="S22" i="9"/>
  <c r="T22" i="9"/>
  <c r="U22" i="9"/>
  <c r="V22" i="9"/>
  <c r="W22" i="9"/>
  <c r="X22" i="9"/>
  <c r="Y22" i="9"/>
  <c r="Z22" i="9"/>
  <c r="AA22" i="9"/>
  <c r="AB22" i="9"/>
  <c r="AC22" i="9"/>
  <c r="AD22" i="9"/>
  <c r="AE22" i="9"/>
  <c r="AF22" i="9"/>
  <c r="S23" i="9"/>
  <c r="T23" i="9"/>
  <c r="U23" i="9"/>
  <c r="V23" i="9"/>
  <c r="W23" i="9"/>
  <c r="X23" i="9"/>
  <c r="Y23" i="9"/>
  <c r="Z23" i="9"/>
  <c r="AA23" i="9"/>
  <c r="AB23" i="9"/>
  <c r="AC23" i="9"/>
  <c r="AD23" i="9"/>
  <c r="AE23" i="9"/>
  <c r="AF23" i="9"/>
  <c r="S24" i="9"/>
  <c r="T24" i="9"/>
  <c r="U24" i="9"/>
  <c r="V24" i="9"/>
  <c r="W24" i="9"/>
  <c r="X24" i="9"/>
  <c r="Y24" i="9"/>
  <c r="Z24" i="9"/>
  <c r="AA24" i="9"/>
  <c r="AB24" i="9"/>
  <c r="AC24" i="9"/>
  <c r="AD24" i="9"/>
  <c r="AE24" i="9"/>
  <c r="AF24" i="9"/>
  <c r="S25" i="9"/>
  <c r="T25" i="9"/>
  <c r="U25" i="9"/>
  <c r="V25" i="9"/>
  <c r="W25" i="9"/>
  <c r="X25" i="9"/>
  <c r="Y25" i="9"/>
  <c r="Z25" i="9"/>
  <c r="AA25" i="9"/>
  <c r="AB25" i="9"/>
  <c r="AC25" i="9"/>
  <c r="AD25" i="9"/>
  <c r="AE25" i="9"/>
  <c r="AF25" i="9"/>
  <c r="S26" i="9"/>
  <c r="T26" i="9"/>
  <c r="U26" i="9"/>
  <c r="V26" i="9"/>
  <c r="W26" i="9"/>
  <c r="X26" i="9"/>
  <c r="Y26" i="9"/>
  <c r="Z26" i="9"/>
  <c r="AA26" i="9"/>
  <c r="AB26" i="9"/>
  <c r="AC26" i="9"/>
  <c r="AD26" i="9"/>
  <c r="AE26" i="9"/>
  <c r="AF26" i="9"/>
  <c r="S27" i="9"/>
  <c r="T27" i="9"/>
  <c r="U27" i="9"/>
  <c r="V27" i="9"/>
  <c r="W27" i="9"/>
  <c r="X27" i="9"/>
  <c r="Y27" i="9"/>
  <c r="Z27" i="9"/>
  <c r="AA27" i="9"/>
  <c r="AB27" i="9"/>
  <c r="AC27" i="9"/>
  <c r="AD27" i="9"/>
  <c r="AE27" i="9"/>
  <c r="AF27" i="9"/>
  <c r="S28" i="9"/>
  <c r="T28" i="9"/>
  <c r="U28" i="9"/>
  <c r="V28" i="9"/>
  <c r="W28" i="9"/>
  <c r="X28" i="9"/>
  <c r="Y28" i="9"/>
  <c r="Z28" i="9"/>
  <c r="AA28" i="9"/>
  <c r="AB28" i="9"/>
  <c r="AC28" i="9"/>
  <c r="AD28" i="9"/>
  <c r="AE28" i="9"/>
  <c r="AF28" i="9"/>
  <c r="S29" i="9"/>
  <c r="T29" i="9"/>
  <c r="U29" i="9"/>
  <c r="W29" i="9"/>
  <c r="X29" i="9"/>
  <c r="Y29" i="9"/>
  <c r="Z29" i="9"/>
  <c r="AA29" i="9"/>
  <c r="AB29" i="9"/>
  <c r="AC29" i="9"/>
  <c r="AD29" i="9"/>
  <c r="AE29" i="9"/>
  <c r="AF29" i="9"/>
  <c r="S30" i="9"/>
  <c r="T30" i="9"/>
  <c r="U30" i="9"/>
  <c r="V30" i="9"/>
  <c r="W30" i="9"/>
  <c r="X30" i="9"/>
  <c r="Y30" i="9"/>
  <c r="Z30" i="9"/>
  <c r="AA30" i="9"/>
  <c r="AB30" i="9"/>
  <c r="AC30" i="9"/>
  <c r="AD30" i="9"/>
  <c r="AE30" i="9"/>
  <c r="AF30" i="9"/>
  <c r="S31" i="9"/>
  <c r="T31" i="9"/>
  <c r="U31" i="9"/>
  <c r="V31" i="9"/>
  <c r="W31" i="9"/>
  <c r="X31" i="9"/>
  <c r="Y31" i="9"/>
  <c r="Z31" i="9"/>
  <c r="AA31" i="9"/>
  <c r="AB31" i="9"/>
  <c r="AC31" i="9"/>
  <c r="AD31" i="9"/>
  <c r="AE31" i="9"/>
  <c r="AF31" i="9"/>
  <c r="S32" i="9"/>
  <c r="T32" i="9"/>
  <c r="U32" i="9"/>
  <c r="V32" i="9"/>
  <c r="W32" i="9"/>
  <c r="X32" i="9"/>
  <c r="Y32" i="9"/>
  <c r="Z32" i="9"/>
  <c r="AA32" i="9"/>
  <c r="AB32" i="9"/>
  <c r="AC32" i="9"/>
  <c r="AD32" i="9"/>
  <c r="AE32" i="9"/>
  <c r="AF32" i="9"/>
  <c r="S33" i="9"/>
  <c r="T33" i="9"/>
  <c r="U33" i="9"/>
  <c r="V33" i="9"/>
  <c r="W33" i="9"/>
  <c r="X33" i="9"/>
  <c r="Y33" i="9"/>
  <c r="Z33" i="9"/>
  <c r="AA33" i="9"/>
  <c r="AB33" i="9"/>
  <c r="AC33" i="9"/>
  <c r="AD33" i="9"/>
  <c r="AE33" i="9"/>
  <c r="AF33" i="9"/>
  <c r="S34" i="9"/>
  <c r="T34" i="9"/>
  <c r="U34" i="9"/>
  <c r="V34" i="9"/>
  <c r="W34" i="9"/>
  <c r="X34" i="9"/>
  <c r="Y34" i="9"/>
  <c r="Z34" i="9"/>
  <c r="AA34" i="9"/>
  <c r="AB34" i="9"/>
  <c r="AC34" i="9"/>
  <c r="AD34" i="9"/>
  <c r="AE34" i="9"/>
  <c r="AF34" i="9"/>
  <c r="S35" i="9"/>
  <c r="T35" i="9"/>
  <c r="U35" i="9"/>
  <c r="V35" i="9"/>
  <c r="W35" i="9"/>
  <c r="X35" i="9"/>
  <c r="Y35" i="9"/>
  <c r="Z35" i="9"/>
  <c r="AA35" i="9"/>
  <c r="AB35" i="9"/>
  <c r="AC35" i="9"/>
  <c r="AD35" i="9"/>
  <c r="AE35" i="9"/>
  <c r="AF35" i="9"/>
  <c r="S36" i="9"/>
  <c r="T36" i="9"/>
  <c r="U36" i="9"/>
  <c r="V36" i="9"/>
  <c r="W36" i="9"/>
  <c r="X36" i="9"/>
  <c r="Y36" i="9"/>
  <c r="Z36" i="9"/>
  <c r="AA36" i="9"/>
  <c r="AB36" i="9"/>
  <c r="AC36" i="9"/>
  <c r="AD36" i="9"/>
  <c r="AE36" i="9"/>
  <c r="AF36" i="9"/>
  <c r="S37" i="9"/>
  <c r="T37" i="9"/>
  <c r="U37" i="9"/>
  <c r="V37" i="9"/>
  <c r="W37" i="9"/>
  <c r="X37" i="9"/>
  <c r="Y37" i="9"/>
  <c r="Z37" i="9"/>
  <c r="AA37" i="9"/>
  <c r="AB37" i="9"/>
  <c r="AC37" i="9"/>
  <c r="AD37" i="9"/>
  <c r="AE37" i="9"/>
  <c r="AF37" i="9"/>
  <c r="S38" i="9"/>
  <c r="T38" i="9"/>
  <c r="U38" i="9"/>
  <c r="V38" i="9"/>
  <c r="W38" i="9"/>
  <c r="X38" i="9"/>
  <c r="Y38" i="9"/>
  <c r="Z38" i="9"/>
  <c r="AA38" i="9"/>
  <c r="AB38" i="9"/>
  <c r="AC38" i="9"/>
  <c r="AD38" i="9"/>
  <c r="AE38" i="9"/>
  <c r="AF38" i="9"/>
  <c r="S39" i="9"/>
  <c r="T39" i="9"/>
  <c r="U39" i="9"/>
  <c r="V39" i="9"/>
  <c r="W39" i="9"/>
  <c r="X39" i="9"/>
  <c r="Y39" i="9"/>
  <c r="Z39" i="9"/>
  <c r="AA39" i="9"/>
  <c r="AB39" i="9"/>
  <c r="AC39" i="9"/>
  <c r="AD39" i="9"/>
  <c r="AE39" i="9"/>
  <c r="AF39" i="9"/>
  <c r="S40" i="9"/>
  <c r="T40" i="9"/>
  <c r="U40" i="9"/>
  <c r="V40" i="9"/>
  <c r="W40" i="9"/>
  <c r="X40" i="9"/>
  <c r="Y40" i="9"/>
  <c r="Z40" i="9"/>
  <c r="AA40" i="9"/>
  <c r="AB40" i="9"/>
  <c r="AC40" i="9"/>
  <c r="AD40" i="9"/>
  <c r="AE40" i="9"/>
  <c r="AF40" i="9"/>
  <c r="S41" i="9"/>
  <c r="T41" i="9"/>
  <c r="U41" i="9"/>
  <c r="V41" i="9"/>
  <c r="W41" i="9"/>
  <c r="X41" i="9"/>
  <c r="Y41" i="9"/>
  <c r="Z41" i="9"/>
  <c r="AA41" i="9"/>
  <c r="AB41" i="9"/>
  <c r="AC41" i="9"/>
  <c r="AD41" i="9"/>
  <c r="AE41" i="9"/>
  <c r="AF41" i="9"/>
  <c r="S42" i="9"/>
  <c r="T42" i="9"/>
  <c r="U42" i="9"/>
  <c r="V42" i="9"/>
  <c r="W42" i="9"/>
  <c r="X42" i="9"/>
  <c r="Y42" i="9"/>
  <c r="Z42" i="9"/>
  <c r="AA42" i="9"/>
  <c r="AB42" i="9"/>
  <c r="AC42" i="9"/>
  <c r="AD42" i="9"/>
  <c r="AE42" i="9"/>
  <c r="AF42" i="9"/>
  <c r="S43" i="9"/>
  <c r="T43" i="9"/>
  <c r="U43" i="9"/>
  <c r="V43" i="9"/>
  <c r="W43" i="9"/>
  <c r="X43" i="9"/>
  <c r="Y43" i="9"/>
  <c r="Z43" i="9"/>
  <c r="AA43" i="9"/>
  <c r="AB43" i="9"/>
  <c r="AC43" i="9"/>
  <c r="AD43" i="9"/>
  <c r="AE43" i="9"/>
  <c r="AF43" i="9"/>
  <c r="S44" i="9"/>
  <c r="T44" i="9"/>
  <c r="U44" i="9"/>
  <c r="V44" i="9"/>
  <c r="W44" i="9"/>
  <c r="X44" i="9"/>
  <c r="Y44" i="9"/>
  <c r="Z44" i="9"/>
  <c r="AA44" i="9"/>
  <c r="AB44" i="9"/>
  <c r="AC44" i="9"/>
  <c r="AD44" i="9"/>
  <c r="AE44" i="9"/>
  <c r="AF44" i="9"/>
  <c r="S20" i="8"/>
  <c r="T20" i="8"/>
  <c r="U20" i="8"/>
  <c r="V20" i="8"/>
  <c r="W20" i="8"/>
  <c r="X20" i="8"/>
  <c r="Y20" i="8"/>
  <c r="Z20" i="8"/>
  <c r="AA20" i="8"/>
  <c r="AB20" i="8"/>
  <c r="AC20" i="8"/>
  <c r="AD20" i="8"/>
  <c r="AE20" i="8"/>
  <c r="AF20" i="8"/>
  <c r="S21" i="8"/>
  <c r="T21" i="8"/>
  <c r="U21" i="8"/>
  <c r="V21" i="8"/>
  <c r="W21" i="8"/>
  <c r="X21" i="8"/>
  <c r="Y21" i="8"/>
  <c r="Z21" i="8"/>
  <c r="AA21" i="8"/>
  <c r="AB21" i="8"/>
  <c r="AC21" i="8"/>
  <c r="AD21" i="8"/>
  <c r="AE21" i="8"/>
  <c r="AF21" i="8"/>
  <c r="S22" i="8"/>
  <c r="T22" i="8"/>
  <c r="U22" i="8"/>
  <c r="V22" i="8"/>
  <c r="W22" i="8"/>
  <c r="X22" i="8"/>
  <c r="Y22" i="8"/>
  <c r="Z22" i="8"/>
  <c r="AA22" i="8"/>
  <c r="AB22" i="8"/>
  <c r="AC22" i="8"/>
  <c r="AD22" i="8"/>
  <c r="AE22" i="8"/>
  <c r="AF22" i="8"/>
  <c r="S23" i="8"/>
  <c r="T23" i="8"/>
  <c r="U23" i="8"/>
  <c r="V23" i="8"/>
  <c r="W23" i="8"/>
  <c r="X23" i="8"/>
  <c r="Y23" i="8"/>
  <c r="Z23" i="8"/>
  <c r="AA23" i="8"/>
  <c r="AB23" i="8"/>
  <c r="AC23" i="8"/>
  <c r="AD23" i="8"/>
  <c r="AE23" i="8"/>
  <c r="AF23" i="8"/>
  <c r="S24" i="8"/>
  <c r="T24" i="8"/>
  <c r="U24" i="8"/>
  <c r="V24" i="8"/>
  <c r="W24" i="8"/>
  <c r="X24" i="8"/>
  <c r="Y24" i="8"/>
  <c r="Z24" i="8"/>
  <c r="AA24" i="8"/>
  <c r="AB24" i="8"/>
  <c r="AC24" i="8"/>
  <c r="AD24" i="8"/>
  <c r="AE24" i="8"/>
  <c r="AF24" i="8"/>
  <c r="S25" i="8"/>
  <c r="T25" i="8"/>
  <c r="U25" i="8"/>
  <c r="V25" i="8"/>
  <c r="W25" i="8"/>
  <c r="X25" i="8"/>
  <c r="Y25" i="8"/>
  <c r="Z25" i="8"/>
  <c r="AA25" i="8"/>
  <c r="AB25" i="8"/>
  <c r="AC25" i="8"/>
  <c r="AD25" i="8"/>
  <c r="AE25" i="8"/>
  <c r="AF25" i="8"/>
  <c r="S26" i="8"/>
  <c r="T26" i="8"/>
  <c r="U26" i="8"/>
  <c r="V26" i="8"/>
  <c r="W26" i="8"/>
  <c r="X26" i="8"/>
  <c r="Y26" i="8"/>
  <c r="Z26" i="8"/>
  <c r="AA26" i="8"/>
  <c r="AB26" i="8"/>
  <c r="AC26" i="8"/>
  <c r="AD26" i="8"/>
  <c r="AE26" i="8"/>
  <c r="AF26" i="8"/>
  <c r="S27" i="8"/>
  <c r="T27" i="8"/>
  <c r="U27" i="8"/>
  <c r="V27" i="8"/>
  <c r="W27" i="8"/>
  <c r="X27" i="8"/>
  <c r="Y27" i="8"/>
  <c r="Z27" i="8"/>
  <c r="AA27" i="8"/>
  <c r="AB27" i="8"/>
  <c r="AC27" i="8"/>
  <c r="AD27" i="8"/>
  <c r="AE27" i="8"/>
  <c r="AF27" i="8"/>
  <c r="S28" i="8"/>
  <c r="T28" i="8"/>
  <c r="U28" i="8"/>
  <c r="V28" i="8"/>
  <c r="W28" i="8"/>
  <c r="X28" i="8"/>
  <c r="Y28" i="8"/>
  <c r="Z28" i="8"/>
  <c r="AA28" i="8"/>
  <c r="AB28" i="8"/>
  <c r="AC28" i="8"/>
  <c r="AD28" i="8"/>
  <c r="AE28" i="8"/>
  <c r="AF28" i="8"/>
  <c r="S29" i="8"/>
  <c r="T29" i="8"/>
  <c r="U29" i="8"/>
  <c r="V29" i="8"/>
  <c r="W29" i="8"/>
  <c r="X29" i="8"/>
  <c r="Y29" i="8"/>
  <c r="Z29" i="8"/>
  <c r="AA29" i="8"/>
  <c r="AB29" i="8"/>
  <c r="AC29" i="8"/>
  <c r="AD29" i="8"/>
  <c r="AE29" i="8"/>
  <c r="AF29" i="8"/>
  <c r="S30" i="8"/>
  <c r="T30" i="8"/>
  <c r="U30" i="8"/>
  <c r="V30" i="8"/>
  <c r="W30" i="8"/>
  <c r="X30" i="8"/>
  <c r="Y30" i="8"/>
  <c r="Z30" i="8"/>
  <c r="AA30" i="8"/>
  <c r="AB30" i="8"/>
  <c r="AC30" i="8"/>
  <c r="AD30" i="8"/>
  <c r="AE30" i="8"/>
  <c r="AF30" i="8"/>
  <c r="S31" i="8"/>
  <c r="T31" i="8"/>
  <c r="U31" i="8"/>
  <c r="V31" i="8"/>
  <c r="W31" i="8"/>
  <c r="X31" i="8"/>
  <c r="Y31" i="8"/>
  <c r="Z31" i="8"/>
  <c r="AA31" i="8"/>
  <c r="AB31" i="8"/>
  <c r="AC31" i="8"/>
  <c r="AD31" i="8"/>
  <c r="AE31" i="8"/>
  <c r="AF31" i="8"/>
  <c r="S32" i="8"/>
  <c r="T32" i="8"/>
  <c r="U32" i="8"/>
  <c r="V32" i="8"/>
  <c r="W32" i="8"/>
  <c r="X32" i="8"/>
  <c r="Y32" i="8"/>
  <c r="Z32" i="8"/>
  <c r="AA32" i="8"/>
  <c r="AB32" i="8"/>
  <c r="AC32" i="8"/>
  <c r="AD32" i="8"/>
  <c r="AE32" i="8"/>
  <c r="AF32" i="8"/>
  <c r="S33" i="8"/>
  <c r="T33" i="8"/>
  <c r="U33" i="8"/>
  <c r="V33" i="8"/>
  <c r="W33" i="8"/>
  <c r="X33" i="8"/>
  <c r="Y33" i="8"/>
  <c r="Z33" i="8"/>
  <c r="AA33" i="8"/>
  <c r="AB33" i="8"/>
  <c r="AC33" i="8"/>
  <c r="AD33" i="8"/>
  <c r="AE33" i="8"/>
  <c r="AF33" i="8"/>
  <c r="S34" i="8"/>
  <c r="T34" i="8"/>
  <c r="U34" i="8"/>
  <c r="V34" i="8"/>
  <c r="W34" i="8"/>
  <c r="X34" i="8"/>
  <c r="Y34" i="8"/>
  <c r="Z34" i="8"/>
  <c r="AA34" i="8"/>
  <c r="AB34" i="8"/>
  <c r="AC34" i="8"/>
  <c r="AD34" i="8"/>
  <c r="AE34" i="8"/>
  <c r="AF34" i="8"/>
  <c r="S35" i="8"/>
  <c r="T35" i="8"/>
  <c r="U35" i="8"/>
  <c r="V35" i="8"/>
  <c r="W35" i="8"/>
  <c r="X35" i="8"/>
  <c r="Y35" i="8"/>
  <c r="Z35" i="8"/>
  <c r="AA35" i="8"/>
  <c r="AB35" i="8"/>
  <c r="AC35" i="8"/>
  <c r="AD35" i="8"/>
  <c r="AE35" i="8"/>
  <c r="AF35" i="8"/>
  <c r="S36" i="8"/>
  <c r="T36" i="8"/>
  <c r="U36" i="8"/>
  <c r="V36" i="8"/>
  <c r="W36" i="8"/>
  <c r="X36" i="8"/>
  <c r="Y36" i="8"/>
  <c r="Z36" i="8"/>
  <c r="AA36" i="8"/>
  <c r="AB36" i="8"/>
  <c r="AC36" i="8"/>
  <c r="AD36" i="8"/>
  <c r="AE36" i="8"/>
  <c r="AF36" i="8"/>
  <c r="S37" i="8"/>
  <c r="T37" i="8"/>
  <c r="U37" i="8"/>
  <c r="V37" i="8"/>
  <c r="W37" i="8"/>
  <c r="X37" i="8"/>
  <c r="Y37" i="8"/>
  <c r="Z37" i="8"/>
  <c r="AA37" i="8"/>
  <c r="AB37" i="8"/>
  <c r="AC37" i="8"/>
  <c r="AD37" i="8"/>
  <c r="AE37" i="8"/>
  <c r="AF37" i="8"/>
  <c r="S38" i="8"/>
  <c r="T38" i="8"/>
  <c r="U38" i="8"/>
  <c r="V38" i="8"/>
  <c r="W38" i="8"/>
  <c r="X38" i="8"/>
  <c r="Y38" i="8"/>
  <c r="Z38" i="8"/>
  <c r="AA38" i="8"/>
  <c r="AB38" i="8"/>
  <c r="AC38" i="8"/>
  <c r="AD38" i="8"/>
  <c r="AE38" i="8"/>
  <c r="AF38" i="8"/>
  <c r="S39" i="8"/>
  <c r="T39" i="8"/>
  <c r="U39" i="8"/>
  <c r="V39" i="8"/>
  <c r="W39" i="8"/>
  <c r="X39" i="8"/>
  <c r="Y39" i="8"/>
  <c r="Z39" i="8"/>
  <c r="AA39" i="8"/>
  <c r="AB39" i="8"/>
  <c r="AC39" i="8"/>
  <c r="AD39" i="8"/>
  <c r="AE39" i="8"/>
  <c r="AF39" i="8"/>
  <c r="S40" i="8"/>
  <c r="T40" i="8"/>
  <c r="U40" i="8"/>
  <c r="V40" i="8"/>
  <c r="W40" i="8"/>
  <c r="X40" i="8"/>
  <c r="Y40" i="8"/>
  <c r="Z40" i="8"/>
  <c r="AA40" i="8"/>
  <c r="AB40" i="8"/>
  <c r="AC40" i="8"/>
  <c r="AD40" i="8"/>
  <c r="AE40" i="8"/>
  <c r="AF40" i="8"/>
  <c r="S41" i="8"/>
  <c r="T41" i="8"/>
  <c r="U41" i="8"/>
  <c r="V41" i="8"/>
  <c r="W41" i="8"/>
  <c r="X41" i="8"/>
  <c r="Y41" i="8"/>
  <c r="Z41" i="8"/>
  <c r="AA41" i="8"/>
  <c r="AB41" i="8"/>
  <c r="AC41" i="8"/>
  <c r="AD41" i="8"/>
  <c r="AE41" i="8"/>
  <c r="AF41" i="8"/>
  <c r="S42" i="8"/>
  <c r="T42" i="8"/>
  <c r="U42" i="8"/>
  <c r="V42" i="8"/>
  <c r="W42" i="8"/>
  <c r="X42" i="8"/>
  <c r="Y42" i="8"/>
  <c r="Z42" i="8"/>
  <c r="AA42" i="8"/>
  <c r="AB42" i="8"/>
  <c r="AC42" i="8"/>
  <c r="AD42" i="8"/>
  <c r="AE42" i="8"/>
  <c r="AF42" i="8"/>
  <c r="S43" i="8"/>
  <c r="T43" i="8"/>
  <c r="U43" i="8"/>
  <c r="V43" i="8"/>
  <c r="W43" i="8"/>
  <c r="X43" i="8"/>
  <c r="Y43" i="8"/>
  <c r="Z43" i="8"/>
  <c r="AA43" i="8"/>
  <c r="AB43" i="8"/>
  <c r="AC43" i="8"/>
  <c r="AD43" i="8"/>
  <c r="AE43" i="8"/>
  <c r="AF43" i="8"/>
  <c r="S44" i="8"/>
  <c r="T44" i="8"/>
  <c r="U44" i="8"/>
  <c r="V44" i="8"/>
  <c r="W44" i="8"/>
  <c r="X44" i="8"/>
  <c r="Y44" i="8"/>
  <c r="Z44" i="8"/>
  <c r="AA44" i="8"/>
  <c r="AB44" i="8"/>
  <c r="AC44" i="8"/>
  <c r="AD44" i="8"/>
  <c r="AE44" i="8"/>
  <c r="AF44" i="8"/>
  <c r="B9" i="6"/>
  <c r="A20" i="8"/>
  <c r="B20" i="8"/>
  <c r="D20" i="8"/>
  <c r="E20" i="8"/>
  <c r="F20" i="8"/>
  <c r="G20" i="8"/>
  <c r="H20" i="8"/>
  <c r="I20" i="8"/>
  <c r="J20" i="8"/>
  <c r="K20" i="8"/>
  <c r="L20" i="8"/>
  <c r="M20" i="8"/>
  <c r="N20" i="8"/>
  <c r="O20" i="8"/>
  <c r="A21" i="8"/>
  <c r="B21" i="8"/>
  <c r="C21" i="8"/>
  <c r="D21" i="8"/>
  <c r="E21" i="8"/>
  <c r="F21" i="8"/>
  <c r="G21" i="8"/>
  <c r="H21" i="8"/>
  <c r="I21" i="8"/>
  <c r="J21" i="8"/>
  <c r="K21" i="8"/>
  <c r="L21" i="8"/>
  <c r="M21" i="8"/>
  <c r="N21" i="8"/>
  <c r="O21" i="8"/>
  <c r="A22" i="8"/>
  <c r="B22" i="8"/>
  <c r="C22" i="8"/>
  <c r="D22" i="8"/>
  <c r="E22" i="8"/>
  <c r="F22" i="8"/>
  <c r="G22" i="8"/>
  <c r="H22" i="8"/>
  <c r="I22" i="8"/>
  <c r="J22" i="8"/>
  <c r="K22" i="8"/>
  <c r="L22" i="8"/>
  <c r="M22" i="8"/>
  <c r="N22" i="8"/>
  <c r="O22" i="8"/>
  <c r="A23" i="8"/>
  <c r="B23" i="8"/>
  <c r="C23" i="8"/>
  <c r="D23" i="8"/>
  <c r="E23" i="8"/>
  <c r="F23" i="8"/>
  <c r="G23" i="8"/>
  <c r="H23" i="8"/>
  <c r="I23" i="8"/>
  <c r="J23" i="8"/>
  <c r="K23" i="8"/>
  <c r="L23" i="8"/>
  <c r="M23" i="8"/>
  <c r="N23" i="8"/>
  <c r="O23" i="8"/>
  <c r="A24" i="8"/>
  <c r="B24" i="8"/>
  <c r="C24" i="8"/>
  <c r="A25" i="8"/>
  <c r="B25" i="8"/>
  <c r="C25" i="8"/>
  <c r="D25" i="8"/>
  <c r="E25" i="8"/>
  <c r="F25" i="8"/>
  <c r="G25" i="8"/>
  <c r="H25" i="8"/>
  <c r="I25" i="8"/>
  <c r="J25" i="8"/>
  <c r="K25" i="8"/>
  <c r="L25" i="8"/>
  <c r="M25" i="8"/>
  <c r="N25" i="8"/>
  <c r="O25" i="8"/>
  <c r="A26" i="8"/>
  <c r="B26" i="8"/>
  <c r="C26" i="8"/>
  <c r="D26" i="8"/>
  <c r="E26" i="8"/>
  <c r="F26" i="8"/>
  <c r="G26" i="8"/>
  <c r="H26" i="8"/>
  <c r="I26" i="8"/>
  <c r="J26" i="8"/>
  <c r="K26" i="8"/>
  <c r="L26" i="8"/>
  <c r="M26" i="8"/>
  <c r="N26" i="8"/>
  <c r="O26" i="8"/>
  <c r="A27" i="8"/>
  <c r="B27" i="8"/>
  <c r="C27" i="8"/>
  <c r="D27" i="8"/>
  <c r="E27" i="8"/>
  <c r="F27" i="8"/>
  <c r="G27" i="8"/>
  <c r="H27" i="8"/>
  <c r="I27" i="8"/>
  <c r="J27" i="8"/>
  <c r="K27" i="8"/>
  <c r="L27" i="8"/>
  <c r="M27" i="8"/>
  <c r="N27" i="8"/>
  <c r="O27" i="8"/>
  <c r="A28" i="8"/>
  <c r="B28" i="8"/>
  <c r="C28" i="8"/>
  <c r="D28" i="8"/>
  <c r="E28" i="8"/>
  <c r="F28" i="8"/>
  <c r="G28" i="8"/>
  <c r="H28" i="8"/>
  <c r="I28" i="8"/>
  <c r="J28" i="8"/>
  <c r="K28" i="8"/>
  <c r="L28" i="8"/>
  <c r="M28" i="8"/>
  <c r="N28" i="8"/>
  <c r="O28" i="8"/>
  <c r="A29" i="8"/>
  <c r="B29" i="8"/>
  <c r="C29" i="8"/>
  <c r="D29" i="8"/>
  <c r="E29" i="8"/>
  <c r="F29" i="8"/>
  <c r="G29" i="8"/>
  <c r="H29" i="8"/>
  <c r="I29" i="8"/>
  <c r="J29" i="8"/>
  <c r="K29" i="8"/>
  <c r="L29" i="8"/>
  <c r="M29" i="8"/>
  <c r="N29" i="8"/>
  <c r="O29" i="8"/>
  <c r="A30" i="8"/>
  <c r="B30" i="8"/>
  <c r="C30" i="8"/>
  <c r="D30" i="8"/>
  <c r="E30" i="8"/>
  <c r="F30" i="8"/>
  <c r="G30" i="8"/>
  <c r="H30" i="8"/>
  <c r="I30" i="8"/>
  <c r="J30" i="8"/>
  <c r="K30" i="8"/>
  <c r="L30" i="8"/>
  <c r="M30" i="8"/>
  <c r="N30" i="8"/>
  <c r="O30" i="8"/>
  <c r="A31" i="8"/>
  <c r="B31" i="8"/>
  <c r="C31" i="8"/>
  <c r="E31" i="8"/>
  <c r="F31" i="8"/>
  <c r="G31" i="8"/>
  <c r="H31" i="8"/>
  <c r="I31" i="8"/>
  <c r="J31" i="8"/>
  <c r="K31" i="8"/>
  <c r="L31" i="8"/>
  <c r="M31" i="8"/>
  <c r="N31" i="8"/>
  <c r="O31" i="8"/>
  <c r="A32" i="8"/>
  <c r="B32" i="8"/>
  <c r="C32" i="8"/>
  <c r="D32" i="8"/>
  <c r="E32" i="8"/>
  <c r="F32" i="8"/>
  <c r="G32" i="8"/>
  <c r="H32" i="8"/>
  <c r="I32" i="8"/>
  <c r="J32" i="8"/>
  <c r="K32" i="8"/>
  <c r="L32" i="8"/>
  <c r="M32" i="8"/>
  <c r="N32" i="8"/>
  <c r="O32" i="8"/>
  <c r="A33" i="8"/>
  <c r="B33" i="8"/>
  <c r="C33" i="8"/>
  <c r="D33" i="8"/>
  <c r="E33" i="8"/>
  <c r="F33" i="8"/>
  <c r="G33" i="8"/>
  <c r="H33" i="8"/>
  <c r="I33" i="8"/>
  <c r="J33" i="8"/>
  <c r="K33" i="8"/>
  <c r="L33" i="8"/>
  <c r="M33" i="8"/>
  <c r="N33" i="8"/>
  <c r="O33" i="8"/>
  <c r="A34" i="8"/>
  <c r="B34" i="8"/>
  <c r="C34" i="8"/>
  <c r="D34" i="8"/>
  <c r="F34" i="8"/>
  <c r="G34" i="8"/>
  <c r="H34" i="8"/>
  <c r="I34" i="8"/>
  <c r="J34" i="8"/>
  <c r="K34" i="8"/>
  <c r="L34" i="8"/>
  <c r="M34" i="8"/>
  <c r="N34" i="8"/>
  <c r="O34" i="8"/>
  <c r="A35" i="8"/>
  <c r="B35" i="8"/>
  <c r="C35" i="8"/>
  <c r="D35" i="8"/>
  <c r="E35" i="8"/>
  <c r="F35" i="8"/>
  <c r="G35" i="8"/>
  <c r="H35" i="8"/>
  <c r="I35" i="8"/>
  <c r="J35" i="8"/>
  <c r="K35" i="8"/>
  <c r="L35" i="8"/>
  <c r="M35" i="8"/>
  <c r="N35" i="8"/>
  <c r="O35" i="8"/>
  <c r="A36" i="8"/>
  <c r="B36" i="8"/>
  <c r="C36" i="8"/>
  <c r="D36" i="8"/>
  <c r="E36" i="8"/>
  <c r="F36" i="8"/>
  <c r="G36" i="8"/>
  <c r="H36" i="8"/>
  <c r="I36" i="8"/>
  <c r="J36" i="8"/>
  <c r="K36" i="8"/>
  <c r="L36" i="8"/>
  <c r="M36" i="8"/>
  <c r="N36" i="8"/>
  <c r="O36" i="8"/>
  <c r="A37" i="8"/>
  <c r="B37" i="8"/>
  <c r="C37" i="8"/>
  <c r="D37" i="8"/>
  <c r="E37" i="8"/>
  <c r="F37" i="8"/>
  <c r="G37" i="8"/>
  <c r="H37" i="8"/>
  <c r="I37" i="8"/>
  <c r="J37" i="8"/>
  <c r="K37" i="8"/>
  <c r="L37" i="8"/>
  <c r="M37" i="8"/>
  <c r="N37" i="8"/>
  <c r="O37" i="8"/>
  <c r="A38" i="8"/>
  <c r="B38" i="8"/>
  <c r="C38" i="8"/>
  <c r="D38" i="8"/>
  <c r="E38" i="8"/>
  <c r="F38" i="8"/>
  <c r="G38" i="8"/>
  <c r="H38" i="8"/>
  <c r="I38" i="8"/>
  <c r="J38" i="8"/>
  <c r="K38" i="8"/>
  <c r="L38" i="8"/>
  <c r="M38" i="8"/>
  <c r="N38" i="8"/>
  <c r="O38" i="8"/>
  <c r="A39" i="8"/>
  <c r="B39" i="8"/>
  <c r="C39" i="8"/>
  <c r="D39" i="8"/>
  <c r="E39" i="8"/>
  <c r="F39" i="8"/>
  <c r="G39" i="8"/>
  <c r="H39" i="8"/>
  <c r="I39" i="8"/>
  <c r="J39" i="8"/>
  <c r="K39" i="8"/>
  <c r="L39" i="8"/>
  <c r="M39" i="8"/>
  <c r="N39" i="8"/>
  <c r="O39" i="8"/>
  <c r="A40" i="8"/>
  <c r="B40" i="8"/>
  <c r="C40" i="8"/>
  <c r="D40" i="8"/>
  <c r="E40" i="8"/>
  <c r="F40" i="8"/>
  <c r="G40" i="8"/>
  <c r="H40" i="8"/>
  <c r="I40" i="8"/>
  <c r="J40" i="8"/>
  <c r="K40" i="8"/>
  <c r="L40" i="8"/>
  <c r="M40" i="8"/>
  <c r="N40" i="8"/>
  <c r="O40" i="8"/>
  <c r="A41" i="8"/>
  <c r="B41" i="8"/>
  <c r="C41" i="8"/>
  <c r="D41" i="8"/>
  <c r="E41" i="8"/>
  <c r="F41" i="8"/>
  <c r="G41" i="8"/>
  <c r="H41" i="8"/>
  <c r="I41" i="8"/>
  <c r="J41" i="8"/>
  <c r="K41" i="8"/>
  <c r="L41" i="8"/>
  <c r="M41" i="8"/>
  <c r="N41" i="8"/>
  <c r="O41" i="8"/>
  <c r="A42" i="8"/>
  <c r="B42" i="8"/>
  <c r="C42" i="8"/>
  <c r="D42" i="8"/>
  <c r="E42" i="8"/>
  <c r="F42" i="8"/>
  <c r="G42" i="8"/>
  <c r="H42" i="8"/>
  <c r="I42" i="8"/>
  <c r="J42" i="8"/>
  <c r="K42" i="8"/>
  <c r="L42" i="8"/>
  <c r="M42" i="8"/>
  <c r="N42" i="8"/>
  <c r="O42" i="8"/>
  <c r="A43" i="8"/>
  <c r="B43" i="8"/>
  <c r="C43" i="8"/>
  <c r="D43" i="8"/>
  <c r="E43" i="8"/>
  <c r="F43" i="8"/>
  <c r="G43" i="8"/>
  <c r="H43" i="8"/>
  <c r="I43" i="8"/>
  <c r="J43" i="8"/>
  <c r="K43" i="8"/>
  <c r="L43" i="8"/>
  <c r="M43" i="8"/>
  <c r="N43" i="8"/>
  <c r="O43" i="8"/>
  <c r="A44" i="8"/>
  <c r="B44" i="8"/>
  <c r="C44" i="8"/>
  <c r="E44" i="8"/>
  <c r="F44" i="8"/>
  <c r="G44" i="8"/>
  <c r="H44" i="8"/>
  <c r="J44" i="8"/>
  <c r="K44" i="8"/>
  <c r="L44" i="8"/>
  <c r="M44" i="8"/>
  <c r="N44" i="8"/>
  <c r="O44" i="8"/>
  <c r="AF52" i="9"/>
  <c r="AE52" i="9"/>
  <c r="AD52" i="9"/>
  <c r="AC52" i="9"/>
  <c r="AB52" i="9"/>
  <c r="AA52" i="9"/>
  <c r="Z52" i="9"/>
  <c r="Y52" i="9"/>
  <c r="X52" i="9"/>
  <c r="W52" i="9"/>
  <c r="V52" i="9"/>
  <c r="U52" i="9"/>
  <c r="T52" i="9"/>
  <c r="O52" i="9"/>
  <c r="N52" i="9"/>
  <c r="M52" i="9"/>
  <c r="L52" i="9"/>
  <c r="K52" i="9"/>
  <c r="J52" i="9"/>
  <c r="I52" i="9"/>
  <c r="H52" i="9"/>
  <c r="G52" i="9"/>
  <c r="F52" i="9"/>
  <c r="E52" i="9"/>
  <c r="D52" i="9"/>
  <c r="AG51" i="9"/>
  <c r="P51" i="9"/>
  <c r="AG50" i="9"/>
  <c r="P50" i="9"/>
  <c r="AG49" i="9"/>
  <c r="P49" i="9"/>
  <c r="AG48" i="9"/>
  <c r="P48" i="9"/>
  <c r="AG47" i="9"/>
  <c r="AG46" i="9"/>
  <c r="P46" i="9"/>
  <c r="AF13" i="9"/>
  <c r="AE13" i="9"/>
  <c r="AD13" i="9"/>
  <c r="AC13" i="9"/>
  <c r="AB13" i="9"/>
  <c r="AA13" i="9"/>
  <c r="Z13" i="9"/>
  <c r="Y13" i="9"/>
  <c r="X13" i="9"/>
  <c r="W13" i="9"/>
  <c r="V13" i="9"/>
  <c r="U13" i="9"/>
  <c r="O13" i="9"/>
  <c r="N13" i="9"/>
  <c r="M13" i="9"/>
  <c r="L13" i="9"/>
  <c r="K13" i="9"/>
  <c r="J13" i="9"/>
  <c r="I13" i="9"/>
  <c r="H13" i="9"/>
  <c r="G13" i="9"/>
  <c r="F13" i="9"/>
  <c r="E13" i="9"/>
  <c r="D13" i="9"/>
  <c r="AG12" i="9"/>
  <c r="AG11" i="9"/>
  <c r="AG10" i="9"/>
  <c r="I17" i="9"/>
  <c r="I18" i="9" s="1"/>
  <c r="AB33" i="11"/>
  <c r="AA33" i="11"/>
  <c r="Z33" i="11"/>
  <c r="Y33" i="11"/>
  <c r="X33" i="11"/>
  <c r="W33" i="11"/>
  <c r="V33" i="11"/>
  <c r="U33" i="11"/>
  <c r="T33" i="11"/>
  <c r="S33" i="11"/>
  <c r="R33" i="11"/>
  <c r="Q33" i="11"/>
  <c r="M33" i="11"/>
  <c r="L33" i="11"/>
  <c r="K33" i="11"/>
  <c r="J33" i="11"/>
  <c r="I33" i="11"/>
  <c r="H33" i="11"/>
  <c r="G33" i="11"/>
  <c r="F33" i="11"/>
  <c r="E33" i="11"/>
  <c r="D33" i="11"/>
  <c r="C33" i="11"/>
  <c r="B33" i="11"/>
  <c r="AB27" i="11"/>
  <c r="AA27" i="11"/>
  <c r="Z27" i="11"/>
  <c r="Y27" i="11"/>
  <c r="X27" i="11"/>
  <c r="W27" i="11"/>
  <c r="V27" i="11"/>
  <c r="U27" i="11"/>
  <c r="T27" i="11"/>
  <c r="S27" i="11"/>
  <c r="R27" i="11"/>
  <c r="Q27" i="11"/>
  <c r="M27" i="11"/>
  <c r="L27" i="11"/>
  <c r="K27" i="11"/>
  <c r="J27" i="11"/>
  <c r="I27" i="11"/>
  <c r="H27" i="11"/>
  <c r="G27" i="11"/>
  <c r="F27" i="11"/>
  <c r="E27" i="11"/>
  <c r="D27" i="11"/>
  <c r="C27" i="11"/>
  <c r="B27" i="11"/>
  <c r="AB21" i="11"/>
  <c r="AA21" i="11"/>
  <c r="Z21" i="11"/>
  <c r="Y21" i="11"/>
  <c r="X21" i="11"/>
  <c r="W21" i="11"/>
  <c r="V21" i="11"/>
  <c r="U21" i="11"/>
  <c r="T21" i="11"/>
  <c r="S21" i="11"/>
  <c r="R21" i="11"/>
  <c r="Q21" i="11"/>
  <c r="M21" i="11"/>
  <c r="L21" i="11"/>
  <c r="K21" i="11"/>
  <c r="J21" i="11"/>
  <c r="I21" i="11"/>
  <c r="H21" i="11"/>
  <c r="G21" i="11"/>
  <c r="F21" i="11"/>
  <c r="E21" i="11"/>
  <c r="D21" i="11"/>
  <c r="C21" i="11"/>
  <c r="B21" i="11"/>
  <c r="AB15" i="11"/>
  <c r="AA15" i="11"/>
  <c r="Z15" i="11"/>
  <c r="Y15" i="11"/>
  <c r="X15" i="11"/>
  <c r="W15" i="11"/>
  <c r="V15" i="11"/>
  <c r="U15" i="11"/>
  <c r="T15" i="11"/>
  <c r="S15" i="11"/>
  <c r="R15" i="11"/>
  <c r="Q15" i="11"/>
  <c r="M15" i="11"/>
  <c r="L15" i="11"/>
  <c r="K15" i="11"/>
  <c r="J15" i="11"/>
  <c r="I15" i="11"/>
  <c r="H15" i="11"/>
  <c r="G15" i="11"/>
  <c r="F15" i="11"/>
  <c r="E15" i="11"/>
  <c r="D15" i="11"/>
  <c r="C15" i="11"/>
  <c r="B15" i="11"/>
  <c r="AB9" i="11"/>
  <c r="AB36" i="11" s="1"/>
  <c r="AF7" i="8" s="1"/>
  <c r="AF8" i="8" s="1"/>
  <c r="AA9" i="11"/>
  <c r="Z9" i="11"/>
  <c r="Y9" i="11"/>
  <c r="Y36" i="11" s="1"/>
  <c r="AC7" i="8" s="1"/>
  <c r="X9" i="11"/>
  <c r="X36" i="11" s="1"/>
  <c r="AB7" i="8" s="1"/>
  <c r="W9" i="11"/>
  <c r="V9" i="11"/>
  <c r="U9" i="11"/>
  <c r="U36" i="11" s="1"/>
  <c r="Y7" i="8" s="1"/>
  <c r="T9" i="11"/>
  <c r="T36" i="11" s="1"/>
  <c r="X7" i="8" s="1"/>
  <c r="X17" i="8" s="1"/>
  <c r="X18" i="8" s="1"/>
  <c r="S9" i="11"/>
  <c r="R9" i="11"/>
  <c r="Q9" i="11"/>
  <c r="Q36" i="11" s="1"/>
  <c r="U7" i="8" s="1"/>
  <c r="M9" i="11"/>
  <c r="L9" i="11"/>
  <c r="K9" i="11"/>
  <c r="K36" i="11" s="1"/>
  <c r="M7" i="8" s="1"/>
  <c r="J9" i="11"/>
  <c r="J36" i="11" s="1"/>
  <c r="L7" i="8" s="1"/>
  <c r="L17" i="8" s="1"/>
  <c r="L18" i="8" s="1"/>
  <c r="I9" i="11"/>
  <c r="H9" i="11"/>
  <c r="G9" i="11"/>
  <c r="G36" i="11" s="1"/>
  <c r="I7" i="8" s="1"/>
  <c r="I17" i="8" s="1"/>
  <c r="I18" i="8" s="1"/>
  <c r="F9" i="11"/>
  <c r="F36" i="11" s="1"/>
  <c r="H7" i="8" s="1"/>
  <c r="H17" i="8" s="1"/>
  <c r="H18" i="8" s="1"/>
  <c r="E9" i="11"/>
  <c r="D9" i="11"/>
  <c r="C9" i="11"/>
  <c r="C36" i="11" s="1"/>
  <c r="E7" i="8" s="1"/>
  <c r="E17" i="8" s="1"/>
  <c r="E18" i="8" s="1"/>
  <c r="B9" i="11"/>
  <c r="B36" i="11" s="1"/>
  <c r="D7" i="8" s="1"/>
  <c r="D17" i="8" s="1"/>
  <c r="D18" i="8" s="1"/>
  <c r="AF52" i="8"/>
  <c r="AE52" i="8"/>
  <c r="AD52" i="8"/>
  <c r="AC52" i="8"/>
  <c r="AB52" i="8"/>
  <c r="AA52" i="8"/>
  <c r="Z52" i="8"/>
  <c r="Y52" i="8"/>
  <c r="X52" i="8"/>
  <c r="W52" i="8"/>
  <c r="V52" i="8"/>
  <c r="U52" i="8"/>
  <c r="T52" i="8"/>
  <c r="O52" i="8"/>
  <c r="N52" i="8"/>
  <c r="M52" i="8"/>
  <c r="L52" i="8"/>
  <c r="K52" i="8"/>
  <c r="J52" i="8"/>
  <c r="I52" i="8"/>
  <c r="H52" i="8"/>
  <c r="G52" i="8"/>
  <c r="F52" i="8"/>
  <c r="E52" i="8"/>
  <c r="D52" i="8"/>
  <c r="AG51" i="8"/>
  <c r="P51" i="8"/>
  <c r="AG50" i="8"/>
  <c r="P50" i="8"/>
  <c r="AG49" i="8"/>
  <c r="P49" i="8"/>
  <c r="AG48" i="8"/>
  <c r="P48" i="8"/>
  <c r="AG47" i="8"/>
  <c r="AG46" i="8"/>
  <c r="P46" i="8"/>
  <c r="AF13" i="8"/>
  <c r="AE13" i="8"/>
  <c r="AD13" i="8"/>
  <c r="AC13" i="8"/>
  <c r="AB13" i="8"/>
  <c r="AA13" i="8"/>
  <c r="Z13" i="8"/>
  <c r="Y13" i="8"/>
  <c r="X13" i="8"/>
  <c r="W13" i="8"/>
  <c r="V13" i="8"/>
  <c r="U13" i="8"/>
  <c r="O13" i="8"/>
  <c r="N13" i="8"/>
  <c r="M13" i="8"/>
  <c r="L13" i="8"/>
  <c r="K13" i="8"/>
  <c r="J13" i="8"/>
  <c r="I13" i="8"/>
  <c r="H13" i="8"/>
  <c r="G13" i="8"/>
  <c r="F13" i="8"/>
  <c r="E13" i="8"/>
  <c r="D13" i="8"/>
  <c r="AG12" i="8"/>
  <c r="AG11" i="8"/>
  <c r="AG10" i="8"/>
  <c r="AG13" i="9" l="1"/>
  <c r="AG52" i="9"/>
  <c r="AF14" i="8"/>
  <c r="AG31" i="8"/>
  <c r="P31" i="9"/>
  <c r="P32" i="8"/>
  <c r="AG25" i="8"/>
  <c r="U45" i="8"/>
  <c r="AG31" i="9"/>
  <c r="AG23" i="9"/>
  <c r="AG21" i="9"/>
  <c r="V45" i="8"/>
  <c r="P42" i="9"/>
  <c r="P37" i="9"/>
  <c r="P28" i="8"/>
  <c r="AB45" i="9"/>
  <c r="AG39" i="9"/>
  <c r="P43" i="8"/>
  <c r="P41" i="8"/>
  <c r="P39" i="8"/>
  <c r="P37" i="8"/>
  <c r="P35" i="8"/>
  <c r="P34" i="8"/>
  <c r="AG41" i="8"/>
  <c r="AG35" i="8"/>
  <c r="AC45" i="8"/>
  <c r="AG28" i="9"/>
  <c r="P42" i="8"/>
  <c r="P40" i="8"/>
  <c r="P38" i="8"/>
  <c r="P36" i="8"/>
  <c r="Y45" i="8"/>
  <c r="AG23" i="8"/>
  <c r="X45" i="8"/>
  <c r="X53" i="8" s="1"/>
  <c r="AG34" i="9"/>
  <c r="AG25" i="9"/>
  <c r="P38" i="9"/>
  <c r="P33" i="9"/>
  <c r="P44" i="8"/>
  <c r="AG36" i="8"/>
  <c r="AG41" i="9"/>
  <c r="AG29" i="9"/>
  <c r="X45" i="9"/>
  <c r="AG20" i="9"/>
  <c r="P32" i="9"/>
  <c r="P26" i="9"/>
  <c r="C45" i="8"/>
  <c r="P20" i="8"/>
  <c r="AG34" i="8"/>
  <c r="AG28" i="8"/>
  <c r="AF45" i="9"/>
  <c r="AG22" i="9"/>
  <c r="Y45" i="9"/>
  <c r="Y53" i="9" s="1"/>
  <c r="AG42" i="8"/>
  <c r="AG40" i="8"/>
  <c r="AG39" i="8"/>
  <c r="AB45" i="8"/>
  <c r="P29" i="8"/>
  <c r="P25" i="8"/>
  <c r="AG43" i="8"/>
  <c r="AG33" i="8"/>
  <c r="AG26" i="8"/>
  <c r="AG43" i="9"/>
  <c r="AG37" i="9"/>
  <c r="AG30" i="9"/>
  <c r="AG27" i="9"/>
  <c r="AG24" i="9"/>
  <c r="P43" i="9"/>
  <c r="P41" i="9"/>
  <c r="P39" i="9"/>
  <c r="P36" i="9"/>
  <c r="P35" i="9"/>
  <c r="P30" i="9"/>
  <c r="P25" i="9"/>
  <c r="W45" i="8"/>
  <c r="AG38" i="8"/>
  <c r="AG32" i="8"/>
  <c r="AG24" i="8"/>
  <c r="AG35" i="9"/>
  <c r="AG33" i="9"/>
  <c r="AG32" i="9"/>
  <c r="AA45" i="9"/>
  <c r="AG13" i="8"/>
  <c r="P33" i="8"/>
  <c r="P31" i="8"/>
  <c r="P30" i="8"/>
  <c r="P26" i="8"/>
  <c r="AG37" i="8"/>
  <c r="AG30" i="8"/>
  <c r="AG29" i="8"/>
  <c r="AG27" i="8"/>
  <c r="AF45" i="8"/>
  <c r="T45" i="8"/>
  <c r="T53" i="8" s="1"/>
  <c r="T55" i="8" s="1"/>
  <c r="AE45" i="8"/>
  <c r="AA45" i="8"/>
  <c r="AG21" i="8"/>
  <c r="AD45" i="8"/>
  <c r="Z45" i="8"/>
  <c r="AG20" i="8"/>
  <c r="AG42" i="9"/>
  <c r="AG40" i="9"/>
  <c r="AG38" i="9"/>
  <c r="AG36" i="9"/>
  <c r="AG26" i="9"/>
  <c r="AE45" i="9"/>
  <c r="AE53" i="9" s="1"/>
  <c r="AD45" i="9"/>
  <c r="V45" i="9"/>
  <c r="AC45" i="9"/>
  <c r="AC53" i="9" s="1"/>
  <c r="U45" i="9"/>
  <c r="P40" i="9"/>
  <c r="P34" i="9"/>
  <c r="P29" i="9"/>
  <c r="P28" i="9"/>
  <c r="Y8" i="9"/>
  <c r="Y14" i="9" s="1"/>
  <c r="U8" i="9"/>
  <c r="U14" i="9" s="1"/>
  <c r="C36" i="12"/>
  <c r="E7" i="9" s="1"/>
  <c r="E8" i="9" s="1"/>
  <c r="E14" i="9" s="1"/>
  <c r="E36" i="12"/>
  <c r="G7" i="9" s="1"/>
  <c r="I36" i="12"/>
  <c r="K7" i="9" s="1"/>
  <c r="K17" i="9" s="1"/>
  <c r="K18" i="9" s="1"/>
  <c r="M36" i="12"/>
  <c r="O7" i="9" s="1"/>
  <c r="N15" i="12"/>
  <c r="AC15" i="12"/>
  <c r="N21" i="12"/>
  <c r="AC21" i="12"/>
  <c r="N27" i="12"/>
  <c r="AC27" i="12"/>
  <c r="N33" i="12"/>
  <c r="AC33" i="12"/>
  <c r="R36" i="12"/>
  <c r="V7" i="9" s="1"/>
  <c r="V36" i="12"/>
  <c r="Z7" i="9" s="1"/>
  <c r="Z36" i="12"/>
  <c r="AD7" i="9" s="1"/>
  <c r="D36" i="12"/>
  <c r="F7" i="9" s="1"/>
  <c r="H36" i="12"/>
  <c r="J7" i="9" s="1"/>
  <c r="L36" i="12"/>
  <c r="N7" i="9" s="1"/>
  <c r="N17" i="9" s="1"/>
  <c r="N18" i="9" s="1"/>
  <c r="S36" i="12"/>
  <c r="W7" i="9" s="1"/>
  <c r="W17" i="9" s="1"/>
  <c r="W18" i="9" s="1"/>
  <c r="W36" i="12"/>
  <c r="U17" i="8"/>
  <c r="U18" i="8" s="1"/>
  <c r="U8" i="8"/>
  <c r="U14" i="8" s="1"/>
  <c r="AC8" i="8"/>
  <c r="AC14" i="8" s="1"/>
  <c r="AC17" i="8"/>
  <c r="AC18" i="8" s="1"/>
  <c r="AB8" i="8"/>
  <c r="AB14" i="8" s="1"/>
  <c r="AB17" i="8"/>
  <c r="AB18" i="8" s="1"/>
  <c r="AB53" i="8" s="1"/>
  <c r="AB55" i="8" s="1"/>
  <c r="Y8" i="8"/>
  <c r="Y14" i="8" s="1"/>
  <c r="Y17" i="8"/>
  <c r="Y18" i="8" s="1"/>
  <c r="N15" i="11"/>
  <c r="AC15" i="11"/>
  <c r="N21" i="11"/>
  <c r="AC21" i="11"/>
  <c r="N27" i="11"/>
  <c r="AC27" i="11"/>
  <c r="N33" i="11"/>
  <c r="AC33" i="11"/>
  <c r="R36" i="11"/>
  <c r="V7" i="8" s="1"/>
  <c r="V8" i="8" s="1"/>
  <c r="V36" i="11"/>
  <c r="Z7" i="8" s="1"/>
  <c r="Z17" i="8" s="1"/>
  <c r="Z18" i="8" s="1"/>
  <c r="Z36" i="11"/>
  <c r="AD7" i="8" s="1"/>
  <c r="AD8" i="8" s="1"/>
  <c r="S36" i="11"/>
  <c r="W7" i="8" s="1"/>
  <c r="W17" i="8" s="1"/>
  <c r="W18" i="8" s="1"/>
  <c r="W36" i="11"/>
  <c r="AA7" i="8" s="1"/>
  <c r="AA36" i="11"/>
  <c r="AE7" i="8" s="1"/>
  <c r="N9" i="12"/>
  <c r="AC9" i="12"/>
  <c r="P22" i="8"/>
  <c r="P27" i="9"/>
  <c r="P27" i="8"/>
  <c r="P23" i="9"/>
  <c r="AG44" i="8"/>
  <c r="Z45" i="9"/>
  <c r="W45" i="9"/>
  <c r="AG44" i="9"/>
  <c r="P44" i="9"/>
  <c r="P21" i="9"/>
  <c r="T45" i="9"/>
  <c r="T53" i="9" s="1"/>
  <c r="T55" i="9" s="1"/>
  <c r="AG22" i="8"/>
  <c r="P22" i="9"/>
  <c r="C45" i="9"/>
  <c r="L8" i="9"/>
  <c r="L14" i="9" s="1"/>
  <c r="L17" i="9"/>
  <c r="L18" i="9" s="1"/>
  <c r="H17" i="9"/>
  <c r="H18" i="9" s="1"/>
  <c r="H8" i="9"/>
  <c r="H14" i="9" s="1"/>
  <c r="M17" i="9"/>
  <c r="M18" i="9" s="1"/>
  <c r="M8" i="9"/>
  <c r="M14" i="9" s="1"/>
  <c r="D8" i="9"/>
  <c r="D14" i="9" s="1"/>
  <c r="M17" i="8"/>
  <c r="M18" i="8" s="1"/>
  <c r="M8" i="8"/>
  <c r="M14" i="8" s="1"/>
  <c r="M36" i="11"/>
  <c r="O7" i="8" s="1"/>
  <c r="O17" i="8" s="1"/>
  <c r="O18" i="8" s="1"/>
  <c r="H8" i="8"/>
  <c r="H14" i="8" s="1"/>
  <c r="E36" i="11"/>
  <c r="G7" i="8" s="1"/>
  <c r="G17" i="8" s="1"/>
  <c r="G18" i="8" s="1"/>
  <c r="I36" i="11"/>
  <c r="K7" i="8" s="1"/>
  <c r="K8" i="8" s="1"/>
  <c r="K14" i="8" s="1"/>
  <c r="D36" i="11"/>
  <c r="F7" i="8" s="1"/>
  <c r="F17" i="8" s="1"/>
  <c r="F18" i="8" s="1"/>
  <c r="H36" i="11"/>
  <c r="J7" i="8" s="1"/>
  <c r="J8" i="8" s="1"/>
  <c r="L36" i="11"/>
  <c r="N7" i="8" s="1"/>
  <c r="N8" i="8" s="1"/>
  <c r="W53" i="9"/>
  <c r="P20" i="9"/>
  <c r="P23" i="8"/>
  <c r="P21" i="8"/>
  <c r="N8" i="9"/>
  <c r="N14" i="9" s="1"/>
  <c r="AE8" i="9"/>
  <c r="U18" i="9"/>
  <c r="X17" i="9"/>
  <c r="X18" i="9" s="1"/>
  <c r="X8" i="9"/>
  <c r="AB17" i="9"/>
  <c r="AB18" i="9" s="1"/>
  <c r="AB8" i="9"/>
  <c r="AF17" i="9"/>
  <c r="AF18" i="9" s="1"/>
  <c r="AF8" i="9"/>
  <c r="D17" i="9"/>
  <c r="I8" i="9"/>
  <c r="AC8" i="9"/>
  <c r="X8" i="8"/>
  <c r="X14" i="8" s="1"/>
  <c r="AF17" i="8"/>
  <c r="AF18" i="8" s="1"/>
  <c r="I8" i="8"/>
  <c r="I14" i="8" s="1"/>
  <c r="L8" i="8"/>
  <c r="L14" i="8" s="1"/>
  <c r="D8" i="8"/>
  <c r="D14" i="8" s="1"/>
  <c r="N9" i="11"/>
  <c r="AC9" i="11"/>
  <c r="V17" i="8"/>
  <c r="V18" i="8" s="1"/>
  <c r="V53" i="8" s="1"/>
  <c r="E8" i="8"/>
  <c r="AG52" i="8"/>
  <c r="N17" i="8" l="1"/>
  <c r="N18" i="8" s="1"/>
  <c r="AC36" i="11"/>
  <c r="W8" i="9"/>
  <c r="W14" i="9" s="1"/>
  <c r="Z53" i="8"/>
  <c r="Z8" i="8"/>
  <c r="Z14" i="8" s="1"/>
  <c r="W8" i="8"/>
  <c r="W14" i="8" s="1"/>
  <c r="AC53" i="8"/>
  <c r="AC55" i="8" s="1"/>
  <c r="AD17" i="8"/>
  <c r="AD18" i="8" s="1"/>
  <c r="AD53" i="8" s="1"/>
  <c r="U53" i="8"/>
  <c r="W53" i="8"/>
  <c r="AG45" i="9"/>
  <c r="U53" i="9"/>
  <c r="U55" i="9" s="1"/>
  <c r="AB53" i="9"/>
  <c r="Y53" i="8"/>
  <c r="Y55" i="8" s="1"/>
  <c r="AF53" i="9"/>
  <c r="X53" i="9"/>
  <c r="AG45" i="8"/>
  <c r="E17" i="9"/>
  <c r="E18" i="9" s="1"/>
  <c r="Z17" i="9"/>
  <c r="Z18" i="9" s="1"/>
  <c r="Z53" i="9" s="1"/>
  <c r="Z8" i="9"/>
  <c r="AF53" i="8"/>
  <c r="AF55" i="8" s="1"/>
  <c r="V8" i="9"/>
  <c r="V14" i="9" s="1"/>
  <c r="V17" i="9"/>
  <c r="V18" i="9" s="1"/>
  <c r="V53" i="9" s="1"/>
  <c r="AC36" i="12"/>
  <c r="AA7" i="9"/>
  <c r="AG7" i="9" s="1"/>
  <c r="AG8" i="9" s="1"/>
  <c r="AD17" i="9"/>
  <c r="AD18" i="9" s="1"/>
  <c r="AD53" i="9" s="1"/>
  <c r="AD8" i="9"/>
  <c r="N36" i="12"/>
  <c r="Y55" i="9"/>
  <c r="AE17" i="8"/>
  <c r="AE18" i="8" s="1"/>
  <c r="AE53" i="8" s="1"/>
  <c r="AE8" i="8"/>
  <c r="AA17" i="8"/>
  <c r="AA18" i="8" s="1"/>
  <c r="AA53" i="8" s="1"/>
  <c r="AA8" i="8"/>
  <c r="AG7" i="8"/>
  <c r="AG8" i="8" s="1"/>
  <c r="P7" i="8"/>
  <c r="P8" i="8" s="1"/>
  <c r="H9" i="8" s="1"/>
  <c r="K8" i="9"/>
  <c r="K14" i="9" s="1"/>
  <c r="P7" i="9"/>
  <c r="P8" i="9" s="1"/>
  <c r="L9" i="9" s="1"/>
  <c r="O17" i="9"/>
  <c r="O18" i="9" s="1"/>
  <c r="O8" i="9"/>
  <c r="O14" i="9" s="1"/>
  <c r="F17" i="9"/>
  <c r="F18" i="9" s="1"/>
  <c r="F8" i="9"/>
  <c r="F14" i="9" s="1"/>
  <c r="G17" i="9"/>
  <c r="G18" i="9" s="1"/>
  <c r="G8" i="9"/>
  <c r="G14" i="9" s="1"/>
  <c r="J17" i="9"/>
  <c r="J18" i="9" s="1"/>
  <c r="J8" i="9"/>
  <c r="J14" i="9" s="1"/>
  <c r="K17" i="8"/>
  <c r="K18" i="8" s="1"/>
  <c r="G8" i="8"/>
  <c r="G14" i="8" s="1"/>
  <c r="J17" i="8"/>
  <c r="J18" i="8" s="1"/>
  <c r="N36" i="11"/>
  <c r="O8" i="8"/>
  <c r="O14" i="8" s="1"/>
  <c r="F8" i="8"/>
  <c r="F14" i="8" s="1"/>
  <c r="X55" i="8"/>
  <c r="I14" i="9"/>
  <c r="D18" i="9"/>
  <c r="AC14" i="9"/>
  <c r="AC55" i="9" s="1"/>
  <c r="AF14" i="9"/>
  <c r="X14" i="9"/>
  <c r="AB14" i="9"/>
  <c r="AE14" i="9"/>
  <c r="AE55" i="9" s="1"/>
  <c r="E14" i="8"/>
  <c r="U55" i="8"/>
  <c r="J14" i="8"/>
  <c r="AD14" i="8"/>
  <c r="V14" i="8"/>
  <c r="V55" i="8" s="1"/>
  <c r="N14" i="8"/>
  <c r="R21" i="4"/>
  <c r="R22" i="4"/>
  <c r="R23" i="4"/>
  <c r="R24" i="4"/>
  <c r="R25" i="4"/>
  <c r="R26" i="4"/>
  <c r="R27" i="4"/>
  <c r="R28" i="4"/>
  <c r="R29" i="4"/>
  <c r="R30" i="4"/>
  <c r="R31" i="4"/>
  <c r="R32" i="4"/>
  <c r="R33" i="4"/>
  <c r="R34" i="4"/>
  <c r="R35" i="4"/>
  <c r="R36" i="4"/>
  <c r="R37" i="4"/>
  <c r="R38" i="4"/>
  <c r="R39" i="4"/>
  <c r="R40" i="4"/>
  <c r="R41" i="4"/>
  <c r="R42" i="4"/>
  <c r="R43" i="4"/>
  <c r="R44" i="4"/>
  <c r="R20" i="4"/>
  <c r="Z55" i="8" l="1"/>
  <c r="W55" i="8"/>
  <c r="V55" i="9"/>
  <c r="AF55" i="9"/>
  <c r="AB55" i="9"/>
  <c r="AD55" i="8"/>
  <c r="X55" i="9"/>
  <c r="N9" i="8"/>
  <c r="L9" i="8"/>
  <c r="V9" i="9"/>
  <c r="AF9" i="9"/>
  <c r="AE9" i="9"/>
  <c r="X9" i="9"/>
  <c r="AB9" i="9"/>
  <c r="Y9" i="9"/>
  <c r="AC9" i="9"/>
  <c r="W9" i="9"/>
  <c r="U9" i="9"/>
  <c r="R41" i="9"/>
  <c r="R41" i="8"/>
  <c r="R25" i="8"/>
  <c r="R25" i="9"/>
  <c r="R40" i="8"/>
  <c r="R40" i="9"/>
  <c r="R35" i="9"/>
  <c r="R35" i="8"/>
  <c r="R20" i="8"/>
  <c r="R20" i="9"/>
  <c r="R37" i="9"/>
  <c r="R37" i="8"/>
  <c r="R29" i="9"/>
  <c r="R29" i="8"/>
  <c r="R21" i="9"/>
  <c r="R21" i="8"/>
  <c r="R32" i="9"/>
  <c r="R32" i="8"/>
  <c r="AD9" i="9"/>
  <c r="AD14" i="9"/>
  <c r="AD55" i="9" s="1"/>
  <c r="AA17" i="9"/>
  <c r="AA8" i="9"/>
  <c r="R43" i="9"/>
  <c r="R43" i="8"/>
  <c r="R39" i="8"/>
  <c r="R39" i="9"/>
  <c r="R31" i="9"/>
  <c r="R31" i="8"/>
  <c r="R27" i="8"/>
  <c r="R27" i="9"/>
  <c r="R42" i="9"/>
  <c r="R42" i="8"/>
  <c r="R38" i="9"/>
  <c r="R38" i="8"/>
  <c r="R34" i="9"/>
  <c r="R34" i="8"/>
  <c r="R30" i="9"/>
  <c r="R30" i="8"/>
  <c r="R22" i="8"/>
  <c r="R22" i="9"/>
  <c r="AG17" i="8"/>
  <c r="AG18" i="8" s="1"/>
  <c r="AG53" i="8" s="1"/>
  <c r="Z14" i="9"/>
  <c r="Z55" i="9" s="1"/>
  <c r="Z9" i="9"/>
  <c r="R28" i="9"/>
  <c r="R28" i="8"/>
  <c r="R36" i="9"/>
  <c r="R36" i="8"/>
  <c r="R33" i="8"/>
  <c r="R33" i="9"/>
  <c r="R26" i="8"/>
  <c r="R26" i="9"/>
  <c r="R23" i="9"/>
  <c r="R23" i="8"/>
  <c r="M9" i="9"/>
  <c r="K9" i="9"/>
  <c r="R24" i="9"/>
  <c r="R24" i="8"/>
  <c r="D9" i="9"/>
  <c r="Y9" i="8"/>
  <c r="AF9" i="8"/>
  <c r="AC9" i="8"/>
  <c r="AB9" i="8"/>
  <c r="U9" i="8"/>
  <c r="X9" i="8"/>
  <c r="H9" i="9"/>
  <c r="AA14" i="8"/>
  <c r="AA55" i="8" s="1"/>
  <c r="AA9" i="8"/>
  <c r="Z9" i="8"/>
  <c r="V9" i="8"/>
  <c r="G9" i="9"/>
  <c r="F9" i="9"/>
  <c r="AD9" i="8"/>
  <c r="W9" i="8"/>
  <c r="E9" i="9"/>
  <c r="AE14" i="8"/>
  <c r="AE55" i="8" s="1"/>
  <c r="AE9" i="8"/>
  <c r="R44" i="8"/>
  <c r="R44" i="9"/>
  <c r="F9" i="8"/>
  <c r="D9" i="8"/>
  <c r="G9" i="8"/>
  <c r="J9" i="8"/>
  <c r="K9" i="8"/>
  <c r="M9" i="8"/>
  <c r="I9" i="8"/>
  <c r="E9" i="8"/>
  <c r="I9" i="9"/>
  <c r="N9" i="9"/>
  <c r="O9" i="9"/>
  <c r="J9" i="9"/>
  <c r="P17" i="9"/>
  <c r="P18" i="9" s="1"/>
  <c r="P17" i="8"/>
  <c r="P18" i="8" s="1"/>
  <c r="O9" i="8"/>
  <c r="W55" i="9"/>
  <c r="AB33" i="6"/>
  <c r="AA33" i="6"/>
  <c r="Z33" i="6"/>
  <c r="Y33" i="6"/>
  <c r="X33" i="6"/>
  <c r="W33" i="6"/>
  <c r="V33" i="6"/>
  <c r="U33" i="6"/>
  <c r="T33" i="6"/>
  <c r="S33" i="6"/>
  <c r="R33" i="6"/>
  <c r="Q33" i="6"/>
  <c r="AB27" i="6"/>
  <c r="AA27" i="6"/>
  <c r="Z27" i="6"/>
  <c r="Y27" i="6"/>
  <c r="X27" i="6"/>
  <c r="W27" i="6"/>
  <c r="V27" i="6"/>
  <c r="U27" i="6"/>
  <c r="T27" i="6"/>
  <c r="S27" i="6"/>
  <c r="R27" i="6"/>
  <c r="Q27" i="6"/>
  <c r="AB21" i="6"/>
  <c r="AA21" i="6"/>
  <c r="Z21" i="6"/>
  <c r="Y21" i="6"/>
  <c r="X21" i="6"/>
  <c r="W21" i="6"/>
  <c r="V21" i="6"/>
  <c r="U21" i="6"/>
  <c r="T21" i="6"/>
  <c r="S21" i="6"/>
  <c r="R21" i="6"/>
  <c r="Q21" i="6"/>
  <c r="AB15" i="6"/>
  <c r="AA15" i="6"/>
  <c r="Z15" i="6"/>
  <c r="Y15" i="6"/>
  <c r="X15" i="6"/>
  <c r="W15" i="6"/>
  <c r="V15" i="6"/>
  <c r="U15" i="6"/>
  <c r="T15" i="6"/>
  <c r="S15" i="6"/>
  <c r="R15" i="6"/>
  <c r="Q15" i="6"/>
  <c r="AB9" i="6"/>
  <c r="AA9" i="6"/>
  <c r="Z9" i="6"/>
  <c r="Y9" i="6"/>
  <c r="X9" i="6"/>
  <c r="W9" i="6"/>
  <c r="V9" i="6"/>
  <c r="U9" i="6"/>
  <c r="T9" i="6"/>
  <c r="S9" i="6"/>
  <c r="R9" i="6"/>
  <c r="Q9" i="6"/>
  <c r="U52" i="4"/>
  <c r="AG50" i="4"/>
  <c r="AG49" i="4"/>
  <c r="AG48" i="4"/>
  <c r="AG47" i="4"/>
  <c r="AG46" i="4"/>
  <c r="AF45" i="4"/>
  <c r="AE45" i="4"/>
  <c r="AD45" i="4"/>
  <c r="AC45" i="4"/>
  <c r="AB45" i="4"/>
  <c r="AA45" i="4"/>
  <c r="Z45" i="4"/>
  <c r="Y45" i="4"/>
  <c r="X45" i="4"/>
  <c r="W45" i="4"/>
  <c r="V45" i="4"/>
  <c r="U45" i="4"/>
  <c r="T45" i="4"/>
  <c r="AG44" i="4"/>
  <c r="AG43" i="4"/>
  <c r="AG42" i="4"/>
  <c r="AG41" i="4"/>
  <c r="AG40" i="4"/>
  <c r="AG39" i="4"/>
  <c r="AG38" i="4"/>
  <c r="AG37" i="4"/>
  <c r="AG36" i="4"/>
  <c r="AG35" i="4"/>
  <c r="AG34" i="4"/>
  <c r="AG33" i="4"/>
  <c r="AG32" i="4"/>
  <c r="AG31" i="4"/>
  <c r="AG30" i="4"/>
  <c r="AG29" i="4"/>
  <c r="AG28" i="4"/>
  <c r="AG27" i="4"/>
  <c r="AG26" i="4"/>
  <c r="AG25" i="4"/>
  <c r="AG24" i="4"/>
  <c r="AG23" i="4"/>
  <c r="AG22" i="4"/>
  <c r="AG21" i="4"/>
  <c r="AG20" i="4"/>
  <c r="AF13" i="4"/>
  <c r="AE13" i="4"/>
  <c r="AD13" i="4"/>
  <c r="AC13" i="4"/>
  <c r="AB13" i="4"/>
  <c r="AA13" i="4"/>
  <c r="Z13" i="4"/>
  <c r="Y13" i="4"/>
  <c r="X13" i="4"/>
  <c r="W13" i="4"/>
  <c r="V13" i="4"/>
  <c r="U13" i="4"/>
  <c r="AG12" i="4"/>
  <c r="AG11" i="4"/>
  <c r="P37" i="4"/>
  <c r="P38" i="4"/>
  <c r="P39" i="4"/>
  <c r="P40" i="4"/>
  <c r="P41" i="4"/>
  <c r="P42" i="4"/>
  <c r="P43" i="4"/>
  <c r="P46" i="4"/>
  <c r="P35" i="4"/>
  <c r="P34" i="4"/>
  <c r="P33" i="4"/>
  <c r="P32" i="4"/>
  <c r="P31" i="4"/>
  <c r="AG9" i="8" l="1"/>
  <c r="AG14" i="8"/>
  <c r="AG55" i="8"/>
  <c r="AA14" i="9"/>
  <c r="AA9" i="9"/>
  <c r="AA18" i="9"/>
  <c r="AA53" i="9" s="1"/>
  <c r="AG17" i="9"/>
  <c r="AG18" i="9" s="1"/>
  <c r="AG53" i="9" s="1"/>
  <c r="AG9" i="9"/>
  <c r="P47" i="8"/>
  <c r="P52" i="8" s="1"/>
  <c r="C52" i="8"/>
  <c r="C53" i="8" s="1"/>
  <c r="C52" i="9"/>
  <c r="C53" i="9" s="1"/>
  <c r="P47" i="9"/>
  <c r="P52" i="9" s="1"/>
  <c r="P9" i="9"/>
  <c r="P9" i="8"/>
  <c r="T36" i="6"/>
  <c r="X7" i="4" s="1"/>
  <c r="X17" i="4" s="1"/>
  <c r="X18" i="4" s="1"/>
  <c r="X36" i="6"/>
  <c r="AB7" i="4" s="1"/>
  <c r="AB17" i="4" s="1"/>
  <c r="AB18" i="4" s="1"/>
  <c r="AB36" i="6"/>
  <c r="AF7" i="4" s="1"/>
  <c r="AF17" i="4" s="1"/>
  <c r="AF18" i="4" s="1"/>
  <c r="AC27" i="6"/>
  <c r="Q36" i="6"/>
  <c r="U7" i="4" s="1"/>
  <c r="U17" i="4" s="1"/>
  <c r="U18" i="4" s="1"/>
  <c r="U53" i="4" s="1"/>
  <c r="U36" i="6"/>
  <c r="Y7" i="4" s="1"/>
  <c r="Y17" i="4" s="1"/>
  <c r="Y18" i="4" s="1"/>
  <c r="Y36" i="6"/>
  <c r="AC7" i="4" s="1"/>
  <c r="AC8" i="4" s="1"/>
  <c r="AC33" i="6"/>
  <c r="T52" i="4"/>
  <c r="T53" i="4" s="1"/>
  <c r="R36" i="6"/>
  <c r="V7" i="4" s="1"/>
  <c r="V8" i="4" s="1"/>
  <c r="V36" i="6"/>
  <c r="Z7" i="4" s="1"/>
  <c r="Z8" i="4" s="1"/>
  <c r="Z36" i="6"/>
  <c r="AD7" i="4" s="1"/>
  <c r="AD8" i="4" s="1"/>
  <c r="AC15" i="6"/>
  <c r="S36" i="6"/>
  <c r="W7" i="4" s="1"/>
  <c r="W8" i="4" s="1"/>
  <c r="W36" i="6"/>
  <c r="AA7" i="4" s="1"/>
  <c r="AA8" i="4" s="1"/>
  <c r="AA36" i="6"/>
  <c r="AE7" i="4" s="1"/>
  <c r="AE8" i="4" s="1"/>
  <c r="AC21" i="6"/>
  <c r="AG10" i="4"/>
  <c r="AC9" i="6"/>
  <c r="V52" i="4"/>
  <c r="AG45" i="4"/>
  <c r="F13" i="4"/>
  <c r="M33" i="7"/>
  <c r="O24" i="4" s="1"/>
  <c r="L33" i="7"/>
  <c r="N24" i="4" s="1"/>
  <c r="N45" i="4" s="1"/>
  <c r="K33" i="7"/>
  <c r="M24" i="4" s="1"/>
  <c r="M45" i="4" s="1"/>
  <c r="J33" i="7"/>
  <c r="L24" i="4" s="1"/>
  <c r="L45" i="4" s="1"/>
  <c r="I33" i="7"/>
  <c r="K24" i="4" s="1"/>
  <c r="K45" i="4" s="1"/>
  <c r="H33" i="7"/>
  <c r="J24" i="4" s="1"/>
  <c r="J45" i="4" s="1"/>
  <c r="G33" i="7"/>
  <c r="I24" i="4" s="1"/>
  <c r="I45" i="4" s="1"/>
  <c r="F33" i="7"/>
  <c r="H24" i="4" s="1"/>
  <c r="H45" i="4" s="1"/>
  <c r="N30" i="7"/>
  <c r="N31" i="7"/>
  <c r="E33" i="7"/>
  <c r="G24" i="4" s="1"/>
  <c r="G45" i="4" s="1"/>
  <c r="D33" i="7"/>
  <c r="F24" i="4" s="1"/>
  <c r="F45" i="4" s="1"/>
  <c r="C33" i="7"/>
  <c r="E24" i="4" s="1"/>
  <c r="B33" i="7"/>
  <c r="D24" i="4" s="1"/>
  <c r="D45" i="4" s="1"/>
  <c r="N29" i="7"/>
  <c r="N28" i="7"/>
  <c r="N27" i="7"/>
  <c r="N26" i="7"/>
  <c r="N25" i="7"/>
  <c r="N24" i="7"/>
  <c r="N23" i="7"/>
  <c r="N22" i="7"/>
  <c r="N21" i="7"/>
  <c r="N20" i="7"/>
  <c r="N19" i="7"/>
  <c r="N18" i="7"/>
  <c r="N17" i="7"/>
  <c r="N16" i="7"/>
  <c r="N15" i="7"/>
  <c r="N14" i="7"/>
  <c r="N13" i="7"/>
  <c r="N12" i="7"/>
  <c r="N11" i="7"/>
  <c r="N10" i="7"/>
  <c r="N9" i="7"/>
  <c r="N8" i="7"/>
  <c r="N7" i="7"/>
  <c r="N6" i="7"/>
  <c r="N5" i="7"/>
  <c r="M33" i="6"/>
  <c r="L33" i="6"/>
  <c r="K33" i="6"/>
  <c r="J33" i="6"/>
  <c r="I33" i="6"/>
  <c r="H33" i="6"/>
  <c r="G33" i="6"/>
  <c r="F33" i="6"/>
  <c r="E33" i="6"/>
  <c r="D33" i="6"/>
  <c r="D9" i="6"/>
  <c r="D15" i="6"/>
  <c r="D27" i="6"/>
  <c r="D21" i="6"/>
  <c r="C33" i="6"/>
  <c r="B33" i="6"/>
  <c r="M27" i="6"/>
  <c r="L27" i="6"/>
  <c r="K27" i="6"/>
  <c r="J27" i="6"/>
  <c r="I27" i="6"/>
  <c r="H27" i="6"/>
  <c r="G27" i="6"/>
  <c r="F27" i="6"/>
  <c r="E27" i="6"/>
  <c r="C27" i="6"/>
  <c r="B27" i="6"/>
  <c r="M21" i="6"/>
  <c r="L21" i="6"/>
  <c r="K21" i="6"/>
  <c r="J21" i="6"/>
  <c r="I21" i="6"/>
  <c r="H21" i="6"/>
  <c r="G21" i="6"/>
  <c r="F21" i="6"/>
  <c r="E21" i="6"/>
  <c r="C21" i="6"/>
  <c r="B21" i="6"/>
  <c r="M15" i="6"/>
  <c r="L15" i="6"/>
  <c r="K15" i="6"/>
  <c r="J15" i="6"/>
  <c r="I15" i="6"/>
  <c r="H15" i="6"/>
  <c r="G15" i="6"/>
  <c r="F15" i="6"/>
  <c r="E15" i="6"/>
  <c r="C15" i="6"/>
  <c r="B15" i="6"/>
  <c r="M9" i="6"/>
  <c r="L9" i="6"/>
  <c r="K9" i="6"/>
  <c r="J9" i="6"/>
  <c r="I9" i="6"/>
  <c r="H9" i="6"/>
  <c r="G9" i="6"/>
  <c r="F9" i="6"/>
  <c r="E9" i="6"/>
  <c r="C9" i="6"/>
  <c r="P50" i="4"/>
  <c r="P49" i="4"/>
  <c r="P48" i="4"/>
  <c r="P44" i="4"/>
  <c r="P36" i="4"/>
  <c r="P30" i="4"/>
  <c r="P29" i="4"/>
  <c r="P28" i="4"/>
  <c r="P27" i="4"/>
  <c r="P26" i="4"/>
  <c r="P25" i="4"/>
  <c r="P23" i="4"/>
  <c r="P22" i="4"/>
  <c r="P21" i="4"/>
  <c r="P20" i="4"/>
  <c r="C45" i="4"/>
  <c r="E13" i="4"/>
  <c r="E52" i="4"/>
  <c r="G13" i="4"/>
  <c r="H13" i="4"/>
  <c r="I13" i="4"/>
  <c r="J13" i="4"/>
  <c r="K13" i="4"/>
  <c r="L13" i="4"/>
  <c r="M13" i="4"/>
  <c r="N13" i="4"/>
  <c r="O13" i="4"/>
  <c r="D13" i="4"/>
  <c r="D52" i="4"/>
  <c r="I36" i="6" l="1"/>
  <c r="M36" i="6"/>
  <c r="O7" i="4" s="1"/>
  <c r="O8" i="4" s="1"/>
  <c r="E24" i="8"/>
  <c r="E45" i="8" s="1"/>
  <c r="E53" i="8" s="1"/>
  <c r="E55" i="8" s="1"/>
  <c r="E24" i="9"/>
  <c r="E45" i="9" s="1"/>
  <c r="E53" i="9" s="1"/>
  <c r="E55" i="9" s="1"/>
  <c r="P24" i="4"/>
  <c r="O45" i="4"/>
  <c r="E45" i="4"/>
  <c r="F24" i="9"/>
  <c r="F45" i="9" s="1"/>
  <c r="F53" i="9" s="1"/>
  <c r="F55" i="9" s="1"/>
  <c r="F24" i="8"/>
  <c r="F45" i="8" s="1"/>
  <c r="F53" i="8" s="1"/>
  <c r="F55" i="8" s="1"/>
  <c r="H24" i="8"/>
  <c r="H45" i="8" s="1"/>
  <c r="H53" i="8" s="1"/>
  <c r="H55" i="8" s="1"/>
  <c r="H24" i="9"/>
  <c r="H45" i="9" s="1"/>
  <c r="H53" i="9" s="1"/>
  <c r="H55" i="9" s="1"/>
  <c r="L24" i="8"/>
  <c r="L45" i="8" s="1"/>
  <c r="L53" i="8" s="1"/>
  <c r="L55" i="8" s="1"/>
  <c r="L24" i="9"/>
  <c r="L45" i="9" s="1"/>
  <c r="L53" i="9" s="1"/>
  <c r="L55" i="9" s="1"/>
  <c r="M24" i="8"/>
  <c r="M45" i="8" s="1"/>
  <c r="M53" i="8" s="1"/>
  <c r="M55" i="8" s="1"/>
  <c r="M24" i="9"/>
  <c r="M45" i="9" s="1"/>
  <c r="M53" i="9" s="1"/>
  <c r="M55" i="9" s="1"/>
  <c r="AA55" i="9"/>
  <c r="AG55" i="9" s="1"/>
  <c r="AG14" i="9"/>
  <c r="K24" i="9"/>
  <c r="K45" i="9" s="1"/>
  <c r="K53" i="9" s="1"/>
  <c r="K55" i="9" s="1"/>
  <c r="K24" i="8"/>
  <c r="K45" i="8" s="1"/>
  <c r="K53" i="8" s="1"/>
  <c r="K55" i="8" s="1"/>
  <c r="G24" i="9"/>
  <c r="G45" i="9" s="1"/>
  <c r="G53" i="9" s="1"/>
  <c r="G55" i="9" s="1"/>
  <c r="G24" i="8"/>
  <c r="G45" i="8" s="1"/>
  <c r="G53" i="8" s="1"/>
  <c r="G55" i="8" s="1"/>
  <c r="I24" i="8"/>
  <c r="I45" i="8" s="1"/>
  <c r="I53" i="8" s="1"/>
  <c r="I55" i="8" s="1"/>
  <c r="I24" i="9"/>
  <c r="I45" i="9" s="1"/>
  <c r="I53" i="9" s="1"/>
  <c r="I55" i="9" s="1"/>
  <c r="D24" i="8"/>
  <c r="D45" i="8" s="1"/>
  <c r="D53" i="8" s="1"/>
  <c r="D55" i="8" s="1"/>
  <c r="D24" i="9"/>
  <c r="D45" i="9" s="1"/>
  <c r="D53" i="9" s="1"/>
  <c r="D55" i="9" s="1"/>
  <c r="J24" i="9"/>
  <c r="J45" i="9" s="1"/>
  <c r="J53" i="9" s="1"/>
  <c r="J55" i="9" s="1"/>
  <c r="J24" i="8"/>
  <c r="J45" i="8" s="1"/>
  <c r="J53" i="8" s="1"/>
  <c r="J55" i="8" s="1"/>
  <c r="N24" i="9"/>
  <c r="N45" i="9" s="1"/>
  <c r="N53" i="9" s="1"/>
  <c r="N55" i="9" s="1"/>
  <c r="N24" i="8"/>
  <c r="N45" i="8" s="1"/>
  <c r="N53" i="8" s="1"/>
  <c r="N55" i="8" s="1"/>
  <c r="O24" i="9"/>
  <c r="O24" i="8"/>
  <c r="N33" i="7"/>
  <c r="G36" i="6"/>
  <c r="K36" i="6"/>
  <c r="X8" i="4"/>
  <c r="AC17" i="4"/>
  <c r="AC18" i="4" s="1"/>
  <c r="AA17" i="4"/>
  <c r="AA18" i="4" s="1"/>
  <c r="AF8" i="4"/>
  <c r="Z17" i="4"/>
  <c r="Z18" i="4" s="1"/>
  <c r="AB8" i="4"/>
  <c r="F36" i="6"/>
  <c r="W17" i="4"/>
  <c r="W18" i="4" s="1"/>
  <c r="N33" i="6"/>
  <c r="N21" i="6"/>
  <c r="N15" i="6"/>
  <c r="H36" i="6"/>
  <c r="N27" i="6"/>
  <c r="U8" i="4"/>
  <c r="V17" i="4"/>
  <c r="V18" i="4" s="1"/>
  <c r="V53" i="4" s="1"/>
  <c r="AD17" i="4"/>
  <c r="AD18" i="4" s="1"/>
  <c r="D36" i="6"/>
  <c r="L36" i="6"/>
  <c r="C36" i="6"/>
  <c r="AG7" i="4"/>
  <c r="AG8" i="4" s="1"/>
  <c r="AD9" i="4" s="1"/>
  <c r="Y8" i="4"/>
  <c r="J36" i="6"/>
  <c r="AG13" i="4"/>
  <c r="E36" i="6"/>
  <c r="AC36" i="6"/>
  <c r="AE17" i="4" s="1"/>
  <c r="AE18" i="4" s="1"/>
  <c r="N9" i="6"/>
  <c r="B36" i="6"/>
  <c r="D7" i="4" s="1"/>
  <c r="K7" i="4"/>
  <c r="K17" i="4" s="1"/>
  <c r="K18" i="4" s="1"/>
  <c r="AC14" i="4"/>
  <c r="W52" i="4"/>
  <c r="Z14" i="4"/>
  <c r="AE14" i="4"/>
  <c r="AA14" i="4"/>
  <c r="AD14" i="4"/>
  <c r="V14" i="4"/>
  <c r="T55" i="4"/>
  <c r="W14" i="4"/>
  <c r="H52" i="4"/>
  <c r="C52" i="4"/>
  <c r="C53" i="4" s="1"/>
  <c r="P12" i="4"/>
  <c r="P45" i="4" l="1"/>
  <c r="P24" i="8"/>
  <c r="O45" i="8"/>
  <c r="O45" i="9"/>
  <c r="P24" i="9"/>
  <c r="H7" i="4"/>
  <c r="H17" i="4" s="1"/>
  <c r="H18" i="4" s="1"/>
  <c r="H53" i="4" s="1"/>
  <c r="I7" i="4"/>
  <c r="I17" i="4" s="1"/>
  <c r="I18" i="4" s="1"/>
  <c r="AC9" i="4"/>
  <c r="AE9" i="4"/>
  <c r="Y14" i="4"/>
  <c r="Y9" i="4"/>
  <c r="X14" i="4"/>
  <c r="X9" i="4"/>
  <c r="AF14" i="4"/>
  <c r="AF9" i="4"/>
  <c r="Z9" i="4"/>
  <c r="V9" i="4"/>
  <c r="AA9" i="4"/>
  <c r="AB14" i="4"/>
  <c r="AB9" i="4"/>
  <c r="W9" i="4"/>
  <c r="O17" i="4"/>
  <c r="O18" i="4" s="1"/>
  <c r="L7" i="4"/>
  <c r="L17" i="4" s="1"/>
  <c r="L18" i="4" s="1"/>
  <c r="F7" i="4"/>
  <c r="F17" i="4" s="1"/>
  <c r="F18" i="4" s="1"/>
  <c r="J7" i="4"/>
  <c r="J17" i="4" s="1"/>
  <c r="J18" i="4" s="1"/>
  <c r="M7" i="4"/>
  <c r="M17" i="4" s="1"/>
  <c r="M18" i="4" s="1"/>
  <c r="W53" i="4"/>
  <c r="W55" i="4" s="1"/>
  <c r="G7" i="4"/>
  <c r="G8" i="4" s="1"/>
  <c r="G14" i="4" s="1"/>
  <c r="E7" i="4"/>
  <c r="E8" i="4" s="1"/>
  <c r="E14" i="4" s="1"/>
  <c r="U9" i="4"/>
  <c r="U14" i="4"/>
  <c r="U55" i="4" s="1"/>
  <c r="N7" i="4"/>
  <c r="K8" i="4"/>
  <c r="K14" i="4" s="1"/>
  <c r="AG17" i="4"/>
  <c r="AG18" i="4" s="1"/>
  <c r="N36" i="6"/>
  <c r="V55" i="4"/>
  <c r="X52" i="4"/>
  <c r="X53" i="4" s="1"/>
  <c r="F52" i="4"/>
  <c r="I52" i="4"/>
  <c r="G52" i="4"/>
  <c r="O14" i="4"/>
  <c r="P47" i="4"/>
  <c r="H8" i="4" l="1"/>
  <c r="H14" i="4" s="1"/>
  <c r="X55" i="4"/>
  <c r="P45" i="9"/>
  <c r="P53" i="9" s="1"/>
  <c r="O53" i="9"/>
  <c r="O55" i="9" s="1"/>
  <c r="P45" i="8"/>
  <c r="P53" i="8" s="1"/>
  <c r="O53" i="8"/>
  <c r="O55" i="8" s="1"/>
  <c r="I53" i="4"/>
  <c r="I8" i="4"/>
  <c r="I14" i="4" s="1"/>
  <c r="AG9" i="4"/>
  <c r="J8" i="4"/>
  <c r="J14" i="4" s="1"/>
  <c r="F53" i="4"/>
  <c r="L8" i="4"/>
  <c r="L14" i="4" s="1"/>
  <c r="F8" i="4"/>
  <c r="F14" i="4" s="1"/>
  <c r="M8" i="4"/>
  <c r="M14" i="4" s="1"/>
  <c r="E17" i="4"/>
  <c r="E18" i="4" s="1"/>
  <c r="E53" i="4" s="1"/>
  <c r="E55" i="4" s="1"/>
  <c r="G17" i="4"/>
  <c r="G18" i="4" s="1"/>
  <c r="G53" i="4" s="1"/>
  <c r="G55" i="4" s="1"/>
  <c r="AG14" i="4"/>
  <c r="H55" i="4"/>
  <c r="N17" i="4"/>
  <c r="N18" i="4" s="1"/>
  <c r="N8" i="4"/>
  <c r="N14" i="4" s="1"/>
  <c r="D8" i="4"/>
  <c r="D17" i="4"/>
  <c r="P7" i="4"/>
  <c r="P8" i="4" s="1"/>
  <c r="Y52" i="4"/>
  <c r="Y53" i="4" s="1"/>
  <c r="Y55" i="4" s="1"/>
  <c r="K52" i="4"/>
  <c r="K53" i="4" s="1"/>
  <c r="K55" i="4" s="1"/>
  <c r="F55" i="4" l="1"/>
  <c r="I55" i="4"/>
  <c r="D9" i="4"/>
  <c r="M9" i="4"/>
  <c r="H9" i="4"/>
  <c r="E9" i="4"/>
  <c r="I9" i="4"/>
  <c r="O9" i="4"/>
  <c r="N9" i="4"/>
  <c r="G9" i="4"/>
  <c r="F9" i="4"/>
  <c r="L9" i="4"/>
  <c r="K9" i="4"/>
  <c r="J9" i="4"/>
  <c r="D18" i="4"/>
  <c r="D53" i="4" s="1"/>
  <c r="P17" i="4"/>
  <c r="P18" i="4" s="1"/>
  <c r="D14" i="4"/>
  <c r="Z52" i="4"/>
  <c r="Z53" i="4" s="1"/>
  <c r="Z55" i="4" s="1"/>
  <c r="L52" i="4"/>
  <c r="L53" i="4" s="1"/>
  <c r="L55" i="4" s="1"/>
  <c r="J52" i="4"/>
  <c r="J53" i="4" s="1"/>
  <c r="J55" i="4" s="1"/>
  <c r="P9" i="4" l="1"/>
  <c r="D55" i="4"/>
  <c r="AA52" i="4"/>
  <c r="AA53" i="4" s="1"/>
  <c r="AA55" i="4" s="1"/>
  <c r="M52" i="4" l="1"/>
  <c r="M53" i="4" s="1"/>
  <c r="M55" i="4" s="1"/>
  <c r="AB52" i="4"/>
  <c r="AB53" i="4" s="1"/>
  <c r="AB55" i="4" s="1"/>
  <c r="N52" i="4"/>
  <c r="N53" i="4" s="1"/>
  <c r="N55" i="4" s="1"/>
  <c r="O52" i="4"/>
  <c r="O53" i="4" s="1"/>
  <c r="O55" i="4" s="1"/>
  <c r="AC52" i="4" l="1"/>
  <c r="AC53" i="4" s="1"/>
  <c r="AC55" i="4" s="1"/>
  <c r="P51" i="4"/>
  <c r="P52" i="4" s="1"/>
  <c r="P53" i="4" s="1"/>
  <c r="AD52" i="4" l="1"/>
  <c r="AD53" i="4" s="1"/>
  <c r="AD55" i="4" s="1"/>
  <c r="AE52" i="4" l="1"/>
  <c r="AE53" i="4" s="1"/>
  <c r="AE55" i="4" s="1"/>
  <c r="AF52" i="4" l="1"/>
  <c r="AF53" i="4" s="1"/>
  <c r="AF55" i="4" s="1"/>
  <c r="AG51" i="4"/>
  <c r="AG52" i="4" s="1"/>
  <c r="AG53" i="4" s="1"/>
  <c r="AG55" i="4" l="1"/>
  <c r="B48" i="5"/>
  <c r="G47" i="5"/>
  <c r="C48" i="5"/>
  <c r="E48" i="5"/>
  <c r="D48" i="5"/>
  <c r="C11" i="8"/>
  <c r="P11" i="8" s="1"/>
  <c r="C12" i="8"/>
  <c r="P12" i="8" s="1"/>
  <c r="C12" i="9"/>
  <c r="P12" i="9" s="1"/>
  <c r="P11" i="4"/>
  <c r="C11" i="9"/>
  <c r="P11" i="9" s="1"/>
  <c r="C10" i="8"/>
  <c r="C10" i="9"/>
  <c r="C13" i="8" l="1"/>
  <c r="P13" i="8" s="1"/>
  <c r="P10" i="8"/>
  <c r="C13" i="9"/>
  <c r="C13" i="4"/>
  <c r="P10" i="4"/>
  <c r="P10" i="9"/>
  <c r="C14" i="8" l="1"/>
  <c r="P13" i="9"/>
  <c r="C14" i="9"/>
  <c r="P13" i="4"/>
  <c r="C14" i="4"/>
  <c r="C55" i="8" l="1"/>
  <c r="P14" i="8"/>
  <c r="P14" i="9"/>
  <c r="C55" i="9"/>
  <c r="P14" i="4"/>
  <c r="C55" i="4"/>
  <c r="C59" i="8" l="1"/>
  <c r="D57" i="8" s="1"/>
  <c r="D59" i="8" s="1"/>
  <c r="E57" i="8" s="1"/>
  <c r="E59" i="8" s="1"/>
  <c r="F57" i="8" s="1"/>
  <c r="F59" i="8" s="1"/>
  <c r="G57" i="8" s="1"/>
  <c r="G59" i="8" s="1"/>
  <c r="H57" i="8" s="1"/>
  <c r="H59" i="8" s="1"/>
  <c r="I57" i="8" s="1"/>
  <c r="I59" i="8" s="1"/>
  <c r="J57" i="8" s="1"/>
  <c r="J59" i="8" s="1"/>
  <c r="K57" i="8" s="1"/>
  <c r="K59" i="8" s="1"/>
  <c r="L57" i="8" s="1"/>
  <c r="L59" i="8" s="1"/>
  <c r="M57" i="8" s="1"/>
  <c r="M59" i="8" s="1"/>
  <c r="N57" i="8" s="1"/>
  <c r="N59" i="8" s="1"/>
  <c r="O57" i="8" s="1"/>
  <c r="O59" i="8" s="1"/>
  <c r="P55" i="8"/>
  <c r="P55" i="9"/>
  <c r="C59" i="9"/>
  <c r="D57" i="9" s="1"/>
  <c r="D59" i="9" s="1"/>
  <c r="E57" i="9" s="1"/>
  <c r="E59" i="9" s="1"/>
  <c r="F57" i="9" s="1"/>
  <c r="F59" i="9" s="1"/>
  <c r="G57" i="9" s="1"/>
  <c r="G59" i="9" s="1"/>
  <c r="H57" i="9" s="1"/>
  <c r="H59" i="9" s="1"/>
  <c r="I57" i="9" s="1"/>
  <c r="I59" i="9" s="1"/>
  <c r="J57" i="9" s="1"/>
  <c r="J59" i="9" s="1"/>
  <c r="K57" i="9" s="1"/>
  <c r="K59" i="9" s="1"/>
  <c r="L57" i="9" s="1"/>
  <c r="L59" i="9" s="1"/>
  <c r="M57" i="9" s="1"/>
  <c r="M59" i="9" s="1"/>
  <c r="N57" i="9" s="1"/>
  <c r="N59" i="9" s="1"/>
  <c r="O57" i="9" s="1"/>
  <c r="O59" i="9" s="1"/>
  <c r="P55" i="4"/>
  <c r="C59" i="4"/>
  <c r="D57" i="4" s="1"/>
  <c r="D59" i="4" s="1"/>
  <c r="E57" i="4" s="1"/>
  <c r="E59" i="4" s="1"/>
  <c r="F57" i="4" s="1"/>
  <c r="F59" i="4" s="1"/>
  <c r="G57" i="4" s="1"/>
  <c r="G59" i="4" s="1"/>
  <c r="H57" i="4" s="1"/>
  <c r="H59" i="4" s="1"/>
  <c r="I57" i="4" s="1"/>
  <c r="I59" i="4" s="1"/>
  <c r="J57" i="4" s="1"/>
  <c r="J59" i="4" s="1"/>
  <c r="K57" i="4" s="1"/>
  <c r="K59" i="4" s="1"/>
  <c r="L57" i="4" s="1"/>
  <c r="L59" i="4" s="1"/>
  <c r="M57" i="4" s="1"/>
  <c r="M59" i="4" s="1"/>
  <c r="N57" i="4" s="1"/>
  <c r="N59" i="4" s="1"/>
  <c r="O57" i="4" s="1"/>
  <c r="O59" i="4" s="1"/>
  <c r="T57" i="8" l="1"/>
  <c r="T59" i="8" s="1"/>
  <c r="U57" i="8" s="1"/>
  <c r="U59" i="8" s="1"/>
  <c r="V57" i="8" s="1"/>
  <c r="V59" i="8" s="1"/>
  <c r="W57" i="8" s="1"/>
  <c r="W59" i="8" s="1"/>
  <c r="X57" i="8" s="1"/>
  <c r="X59" i="8" s="1"/>
  <c r="Y57" i="8" s="1"/>
  <c r="Y59" i="8" s="1"/>
  <c r="Z57" i="8" s="1"/>
  <c r="Z59" i="8" s="1"/>
  <c r="AA57" i="8" s="1"/>
  <c r="AA59" i="8" s="1"/>
  <c r="AB57" i="8" s="1"/>
  <c r="AB59" i="8" s="1"/>
  <c r="AC57" i="8" s="1"/>
  <c r="AC59" i="8" s="1"/>
  <c r="AD57" i="8" s="1"/>
  <c r="AD59" i="8" s="1"/>
  <c r="AE57" i="8" s="1"/>
  <c r="AE59" i="8" s="1"/>
  <c r="AF57" i="8" s="1"/>
  <c r="AF59" i="8" s="1"/>
  <c r="AG57" i="8" s="1"/>
  <c r="P57" i="8"/>
  <c r="T57" i="9"/>
  <c r="T59" i="9" s="1"/>
  <c r="U57" i="9" s="1"/>
  <c r="U59" i="9" s="1"/>
  <c r="V57" i="9" s="1"/>
  <c r="V59" i="9" s="1"/>
  <c r="W57" i="9" s="1"/>
  <c r="W59" i="9" s="1"/>
  <c r="X57" i="9" s="1"/>
  <c r="X59" i="9" s="1"/>
  <c r="Y57" i="9" s="1"/>
  <c r="Y59" i="9" s="1"/>
  <c r="Z57" i="9" s="1"/>
  <c r="Z59" i="9" s="1"/>
  <c r="AA57" i="9" s="1"/>
  <c r="AA59" i="9" s="1"/>
  <c r="AB57" i="9" s="1"/>
  <c r="AB59" i="9" s="1"/>
  <c r="AC57" i="9" s="1"/>
  <c r="AC59" i="9" s="1"/>
  <c r="AD57" i="9" s="1"/>
  <c r="AD59" i="9" s="1"/>
  <c r="AE57" i="9" s="1"/>
  <c r="AE59" i="9" s="1"/>
  <c r="AF57" i="9" s="1"/>
  <c r="AF59" i="9" s="1"/>
  <c r="AG57" i="9" s="1"/>
  <c r="P57" i="9"/>
  <c r="P57" i="4"/>
  <c r="T57" i="4"/>
  <c r="T59" i="4" s="1"/>
  <c r="U57" i="4" s="1"/>
  <c r="U59" i="4" s="1"/>
  <c r="V57" i="4" s="1"/>
  <c r="V59" i="4" s="1"/>
  <c r="W57" i="4" s="1"/>
  <c r="W59" i="4" s="1"/>
  <c r="X57" i="4" s="1"/>
  <c r="X59" i="4" s="1"/>
  <c r="Y57" i="4" s="1"/>
  <c r="Y59" i="4" s="1"/>
  <c r="Z57" i="4" s="1"/>
  <c r="Z59" i="4" s="1"/>
  <c r="AA57" i="4" s="1"/>
  <c r="AA59" i="4" s="1"/>
  <c r="AB57" i="4" s="1"/>
  <c r="AB59" i="4" s="1"/>
  <c r="AC57" i="4" s="1"/>
  <c r="AC59" i="4" s="1"/>
  <c r="AD57" i="4" s="1"/>
  <c r="AD59" i="4" s="1"/>
  <c r="AE57" i="4" s="1"/>
  <c r="AE59" i="4" s="1"/>
  <c r="AF57" i="4" s="1"/>
  <c r="AF59" i="4" s="1"/>
  <c r="AG57" i="4" s="1"/>
</calcChain>
</file>

<file path=xl/sharedStrings.xml><?xml version="1.0" encoding="utf-8"?>
<sst xmlns="http://schemas.openxmlformats.org/spreadsheetml/2006/main" count="622" uniqueCount="209">
  <si>
    <t>Total</t>
  </si>
  <si>
    <t>Start up</t>
  </si>
  <si>
    <t>%</t>
  </si>
  <si>
    <t xml:space="preserve"> </t>
  </si>
  <si>
    <t>Radio</t>
  </si>
  <si>
    <t>Conseils pratiques</t>
  </si>
  <si>
    <t xml:space="preserve">Modèle de flux de trésorerie </t>
  </si>
  <si>
    <r>
      <t xml:space="preserve">1) Pour faire une correction dans une cellule, faites </t>
    </r>
    <r>
      <rPr>
        <b/>
        <sz val="10"/>
        <rFont val="Arial"/>
        <family val="2"/>
      </rPr>
      <t xml:space="preserve">CTRL Z </t>
    </r>
    <r>
      <rPr>
        <sz val="10"/>
        <rFont val="Arial"/>
        <family val="2"/>
      </rPr>
      <t xml:space="preserve">pour défaire votre dernière action. Ainsi, la cellule ne perdra pas sa formule prédéfinie. </t>
    </r>
  </si>
  <si>
    <t>Instructions pour les frais de démarrage</t>
  </si>
  <si>
    <r>
      <t xml:space="preserve">4) Certains exemples de frais de démarrage sont indiqués, mais ajoutez les vôtres aussi. Considérez que vos frais de démarrage sont les dépenses nécessaires que vous devrez faire </t>
    </r>
    <r>
      <rPr>
        <u/>
        <sz val="10"/>
        <rFont val="Arial"/>
        <family val="2"/>
      </rPr>
      <t>avant</t>
    </r>
    <r>
      <rPr>
        <sz val="10"/>
        <rFont val="Arial"/>
        <family val="2"/>
      </rPr>
      <t xml:space="preserve"> de pouvoir enregistrer des ventes.</t>
    </r>
  </si>
  <si>
    <t>Instructions pour les prévisions de ventes</t>
  </si>
  <si>
    <r>
      <t xml:space="preserve">1) Estimez les ventes de chaque </t>
    </r>
    <r>
      <rPr>
        <b/>
        <sz val="10"/>
        <rFont val="Arial"/>
        <family val="2"/>
      </rPr>
      <t>produit ou service</t>
    </r>
    <r>
      <rPr>
        <sz val="10"/>
        <rFont val="Arial"/>
        <family val="2"/>
      </rPr>
      <t xml:space="preserve"> en fonction de chacun des mois. Considérez de commencer par des prévisions modestes et de les augmenter raisonnablement. </t>
    </r>
  </si>
  <si>
    <r>
      <t xml:space="preserve">1) </t>
    </r>
    <r>
      <rPr>
        <sz val="10"/>
        <rFont val="Arial"/>
        <family val="2"/>
      </rPr>
      <t>Les</t>
    </r>
    <r>
      <rPr>
        <b/>
        <sz val="10"/>
        <rFont val="Arial"/>
        <family val="2"/>
      </rPr>
      <t xml:space="preserve"> prévisions de ventes</t>
    </r>
    <r>
      <rPr>
        <sz val="10"/>
        <rFont val="Arial"/>
        <family val="2"/>
      </rPr>
      <t xml:space="preserve"> seront remplies automatiquement en fonction de vos estimations des prévisions de ventes.</t>
    </r>
  </si>
  <si>
    <t xml:space="preserve">6) Ajoutez des remarques au flux de trésorerie pour aider à expliquer vos charges plus en détail. </t>
  </si>
  <si>
    <t>Instructions pour la publicité et les promotions</t>
  </si>
  <si>
    <t xml:space="preserve">Optimisé par </t>
  </si>
  <si>
    <t xml:space="preserve">1) Il est bon de planifier vos charges promotionnelles en fonction de votre flux de trésorerie. Utilisez le modèle de tableau fourni pour planifier vos dépenses (charges). </t>
  </si>
  <si>
    <t>Frais de démarrage</t>
  </si>
  <si>
    <t>Article</t>
  </si>
  <si>
    <t>Apport du propriétaire</t>
  </si>
  <si>
    <t>Demande de prêt</t>
  </si>
  <si>
    <t>Autre source</t>
  </si>
  <si>
    <t>Premier et dernier mois de loyer</t>
  </si>
  <si>
    <t>Matériaux de construction ou rénovations</t>
  </si>
  <si>
    <t>Frais juridiques pour revoir le bail</t>
  </si>
  <si>
    <t>Frais de démarrage généraux</t>
  </si>
  <si>
    <t>Assurances</t>
  </si>
  <si>
    <t>Fournitures de bureau</t>
  </si>
  <si>
    <t>Ordinateur, imprimante, télécopieur</t>
  </si>
  <si>
    <t>Système de comptabilité</t>
  </si>
  <si>
    <t>Consultation avec un comptable pour organiser les livres comptables</t>
  </si>
  <si>
    <t>Frais juridiques pour revoir les contrats</t>
  </si>
  <si>
    <t>Stocks ou fournitures</t>
  </si>
  <si>
    <t>Total partiel des frais de démarrage</t>
  </si>
  <si>
    <t>Argent supplémentaire/Besoins en fonds de roulement</t>
  </si>
  <si>
    <t>Dépenses ou charges futures/Fonds de prévoyance</t>
  </si>
  <si>
    <t>Comptes débiteurs (30 à 60 jours)</t>
  </si>
  <si>
    <t>Total partiel des fonds de roulement</t>
  </si>
  <si>
    <t>Total des fonds de démarrage</t>
  </si>
  <si>
    <t>Apport en pourcentage</t>
  </si>
  <si>
    <t>Nom de votre entreprise ici</t>
  </si>
  <si>
    <t>Mois</t>
  </si>
  <si>
    <t>Nbre vendu</t>
  </si>
  <si>
    <t>Prix</t>
  </si>
  <si>
    <t>Revenus bruts</t>
  </si>
  <si>
    <t>Total des ventes</t>
  </si>
  <si>
    <t xml:space="preserve">Investissement du propriétaire </t>
  </si>
  <si>
    <t>Prêt</t>
  </si>
  <si>
    <t>Rentrées de fond</t>
  </si>
  <si>
    <t>Sorties de fonds</t>
  </si>
  <si>
    <t>Total des sorties de fonds</t>
  </si>
  <si>
    <t>Pourcentage du coût des produits vendus</t>
  </si>
  <si>
    <t>Coûts des intrants directs</t>
  </si>
  <si>
    <t>Total des coûts directs</t>
  </si>
  <si>
    <t>Frais généraux</t>
  </si>
  <si>
    <t xml:space="preserve">Avance au propriétaire </t>
  </si>
  <si>
    <t xml:space="preserve">Salaires des employés </t>
  </si>
  <si>
    <t xml:space="preserve">Frais juridiques ou professionnels </t>
  </si>
  <si>
    <t>Comptabilité</t>
  </si>
  <si>
    <t xml:space="preserve">Promotions et publicité </t>
  </si>
  <si>
    <t xml:space="preserve">Budget pour Adwords ou médias sociaux </t>
  </si>
  <si>
    <t>Fournitures</t>
  </si>
  <si>
    <t>Services publics</t>
  </si>
  <si>
    <t>Assurances (y compris ass. resp. civ. et acc. du travail)</t>
  </si>
  <si>
    <t xml:space="preserve">Frais bancaires </t>
  </si>
  <si>
    <t>Loyer</t>
  </si>
  <si>
    <t xml:space="preserve">Impôts fonciers </t>
  </si>
  <si>
    <t>Système de sécurité</t>
  </si>
  <si>
    <t xml:space="preserve">Location du système de point de vente </t>
  </si>
  <si>
    <t>Formation</t>
  </si>
  <si>
    <t>Avantages sociaux</t>
  </si>
  <si>
    <t>Total des charges ou dépenses</t>
  </si>
  <si>
    <t xml:space="preserve">     Total des charges ou dépenses </t>
  </si>
  <si>
    <t xml:space="preserve">     Total des charges ou dépenses</t>
  </si>
  <si>
    <t xml:space="preserve">    Total des charges ou dépenses</t>
  </si>
  <si>
    <t>Remboursement de prêt</t>
  </si>
  <si>
    <t>Total des déboursements</t>
  </si>
  <si>
    <t xml:space="preserve"> Total des déboursements</t>
  </si>
  <si>
    <t xml:space="preserve">Autres déboursements </t>
  </si>
  <si>
    <t>Flux net de trésorerie (rentrées et sorties de fonds)</t>
  </si>
  <si>
    <t>Encaisse de la période précédente</t>
  </si>
  <si>
    <t>Flux de trésorerie cumulé (doit être positif)</t>
  </si>
  <si>
    <t>Téléphone et Internet</t>
  </si>
  <si>
    <t>Le flux de trésorerie cumulé doit être positif (il représente votre compte de banque).</t>
  </si>
  <si>
    <t>Remplissez la feuille de calcul des frais de démarrage avant de remplir celle du flux de trésorerie.</t>
  </si>
  <si>
    <t>Charges ou dépenses</t>
  </si>
  <si>
    <t>Réinvestissement du propriétaire</t>
  </si>
  <si>
    <t>Autres fonds</t>
  </si>
  <si>
    <t>Remarques accompagnant le flux de trésorerie</t>
  </si>
  <si>
    <t>Rentrées de fonds</t>
  </si>
  <si>
    <t>Budget de publicité et de promotion</t>
  </si>
  <si>
    <t>Réseautage officiel (adhésions, billets pour événements)</t>
  </si>
  <si>
    <t>Publicité dans des magazines</t>
  </si>
  <si>
    <t>Journaux (y compris les journaux communautaires)</t>
  </si>
  <si>
    <t>Panneaux-réclames</t>
  </si>
  <si>
    <t>Publicité numérique et positionnement Web</t>
  </si>
  <si>
    <t>Télévision</t>
  </si>
  <si>
    <t>Dépliants et circulaires — conception et impression</t>
  </si>
  <si>
    <t>Coupons, Groupon, LivingSocial</t>
  </si>
  <si>
    <t>Publipostage — affranchissement</t>
  </si>
  <si>
    <t>Concours</t>
  </si>
  <si>
    <t>Foires commerciales — frais de déplacement</t>
  </si>
  <si>
    <t>Foires commerciales — frais et installation</t>
  </si>
  <si>
    <t>Site Web — conception</t>
  </si>
  <si>
    <t>Site Web — référenceur Web</t>
  </si>
  <si>
    <t>Site Web — hébergement</t>
  </si>
  <si>
    <t>Site Web — enregistrement de domaine</t>
  </si>
  <si>
    <t>Autre</t>
  </si>
  <si>
    <t>Total des dépenses de publicité et de promotion</t>
  </si>
  <si>
    <r>
      <t xml:space="preserve">2) Certaines cellules sont </t>
    </r>
    <r>
      <rPr>
        <b/>
        <sz val="10"/>
        <rFont val="Arial"/>
        <family val="2"/>
      </rPr>
      <t>protégées</t>
    </r>
    <r>
      <rPr>
        <sz val="10"/>
        <rFont val="Arial"/>
        <family val="2"/>
      </rPr>
      <t xml:space="preserve"> afin que la formule prédéfinie reste intacte. Vous pourrez modifier les cellules qui nécessitent l’entrée de données. </t>
    </r>
  </si>
  <si>
    <r>
      <t xml:space="preserve">3) Si vous voulez modifier la largeur, le format ou la formule d’une cellule, décochez la case </t>
    </r>
    <r>
      <rPr>
        <b/>
        <sz val="10"/>
        <rFont val="Arial"/>
        <family val="2"/>
      </rPr>
      <t>Protéger la feuille</t>
    </r>
    <r>
      <rPr>
        <sz val="10"/>
        <rFont val="Arial"/>
        <family val="2"/>
      </rPr>
      <t xml:space="preserve"> sous </t>
    </r>
    <r>
      <rPr>
        <b/>
        <sz val="10"/>
        <rFont val="Arial"/>
        <family val="2"/>
      </rPr>
      <t>Révision</t>
    </r>
    <r>
      <rPr>
        <sz val="10"/>
        <rFont val="Arial"/>
        <family val="2"/>
      </rPr>
      <t xml:space="preserve"> dans Excel (aucun mot de passe requis). </t>
    </r>
  </si>
  <si>
    <r>
      <t xml:space="preserve">1) Commencez par énumérer vos frais de démarrage dans la colonne </t>
    </r>
    <r>
      <rPr>
        <b/>
        <sz val="10"/>
        <rFont val="Arial"/>
        <family val="2"/>
      </rPr>
      <t>Coût de l’article</t>
    </r>
    <r>
      <rPr>
        <sz val="10"/>
        <rFont val="Arial"/>
        <family val="2"/>
      </rPr>
      <t>.</t>
    </r>
  </si>
  <si>
    <t>2) Ensuite, déterminez si vous allez couvrir ces coûts ou si vous obtiendrez du financement d’une autre source.</t>
  </si>
  <si>
    <r>
      <t xml:space="preserve">3) Inscrivez les montants totaux en dollars des apports dans les colonnes </t>
    </r>
    <r>
      <rPr>
        <b/>
        <sz val="10"/>
        <rFont val="Arial"/>
        <family val="2"/>
      </rPr>
      <t>Apport</t>
    </r>
    <r>
      <rPr>
        <sz val="10"/>
        <rFont val="Arial"/>
        <family val="2"/>
      </rPr>
      <t xml:space="preserve"> </t>
    </r>
    <r>
      <rPr>
        <b/>
        <sz val="10"/>
        <rFont val="Arial"/>
        <family val="2"/>
      </rPr>
      <t>du propriétaire</t>
    </r>
    <r>
      <rPr>
        <sz val="10"/>
        <rFont val="Arial"/>
        <family val="2"/>
      </rPr>
      <t xml:space="preserve"> ou </t>
    </r>
    <r>
      <rPr>
        <b/>
        <sz val="10"/>
        <rFont val="Arial"/>
        <family val="2"/>
      </rPr>
      <t>Prêt</t>
    </r>
    <r>
      <rPr>
        <i/>
        <sz val="10"/>
        <rFont val="Arial"/>
        <family val="2"/>
      </rPr>
      <t xml:space="preserve"> </t>
    </r>
    <r>
      <rPr>
        <sz val="10"/>
        <rFont val="Arial"/>
        <family val="2"/>
      </rPr>
      <t xml:space="preserve">ou </t>
    </r>
    <r>
      <rPr>
        <b/>
        <sz val="10"/>
        <rFont val="Arial"/>
        <family val="2"/>
      </rPr>
      <t xml:space="preserve">Autre </t>
    </r>
    <r>
      <rPr>
        <sz val="10"/>
        <rFont val="Arial"/>
        <family val="2"/>
      </rPr>
      <t xml:space="preserve">(ou un ensemble de ceux-ci) pour couvrir le montant total dans </t>
    </r>
    <r>
      <rPr>
        <b/>
        <i/>
        <sz val="10"/>
        <rFont val="Arial"/>
        <family val="2"/>
      </rPr>
      <t>Coût de l’article</t>
    </r>
    <r>
      <rPr>
        <sz val="10"/>
        <rFont val="Arial"/>
        <family val="2"/>
      </rPr>
      <t>.</t>
    </r>
  </si>
  <si>
    <r>
      <t xml:space="preserve">5) Si vous avez de l’argent supplémentaire en caisse ou avez besoin d’argent supplémentaire en caisse, ajoutez </t>
    </r>
    <r>
      <rPr>
        <b/>
        <sz val="10"/>
        <rFont val="Arial"/>
        <family val="2"/>
      </rPr>
      <t>Fonds de roulement</t>
    </r>
    <r>
      <rPr>
        <sz val="10"/>
        <rFont val="Arial"/>
        <family val="2"/>
      </rPr>
      <t xml:space="preserve"> et attribuez cet argent comme il se doit.</t>
    </r>
  </si>
  <si>
    <r>
      <t xml:space="preserve">3) Ajoutez des </t>
    </r>
    <r>
      <rPr>
        <b/>
        <sz val="10"/>
        <rFont val="Arial"/>
        <family val="2"/>
      </rPr>
      <t>remarques</t>
    </r>
    <r>
      <rPr>
        <sz val="10"/>
        <rFont val="Arial"/>
        <family val="2"/>
      </rPr>
      <t xml:space="preserve"> pour définir vos produits ou services ou pour justifier les augmentations de ventes importantes. Tenez compte du caractère saisonnier et des congés susceptibles d’avoir des conséquences sur vos prévisions de revenus mensuels. </t>
    </r>
  </si>
  <si>
    <r>
      <t xml:space="preserve">4) Remplissez les onglets </t>
    </r>
    <r>
      <rPr>
        <b/>
        <sz val="10"/>
        <rFont val="Arial"/>
        <family val="2"/>
      </rPr>
      <t>Estimations de ventes prudentes</t>
    </r>
    <r>
      <rPr>
        <sz val="10"/>
        <rFont val="Arial"/>
        <family val="2"/>
      </rPr>
      <t xml:space="preserve"> et </t>
    </r>
    <r>
      <rPr>
        <b/>
        <sz val="10"/>
        <rFont val="Arial"/>
        <family val="2"/>
      </rPr>
      <t xml:space="preserve">Estimations de ventes optimistes </t>
    </r>
    <r>
      <rPr>
        <sz val="10"/>
        <rFont val="Arial"/>
        <family val="2"/>
      </rPr>
      <t>si votre situation financière l’exige.</t>
    </r>
  </si>
  <si>
    <r>
      <t>2) L’</t>
    </r>
    <r>
      <rPr>
        <b/>
        <sz val="10"/>
        <rFont val="Arial"/>
        <family val="2"/>
      </rPr>
      <t xml:space="preserve">apport du propriétaire </t>
    </r>
    <r>
      <rPr>
        <sz val="10"/>
        <rFont val="Arial"/>
        <family val="2"/>
      </rPr>
      <t xml:space="preserve">et le </t>
    </r>
    <r>
      <rPr>
        <b/>
        <sz val="10"/>
        <rFont val="Arial"/>
        <family val="2"/>
      </rPr>
      <t>montant du prêt</t>
    </r>
    <r>
      <rPr>
        <sz val="10"/>
        <rFont val="Arial"/>
        <family val="2"/>
      </rPr>
      <t xml:space="preserve"> seront remplis automatiquement à partir de vos coûts de démarrage.</t>
    </r>
  </si>
  <si>
    <r>
      <t xml:space="preserve">3) Remplissez la </t>
    </r>
    <r>
      <rPr>
        <b/>
        <sz val="10"/>
        <rFont val="Arial"/>
        <family val="2"/>
      </rPr>
      <t>marge</t>
    </r>
    <r>
      <rPr>
        <sz val="10"/>
        <rFont val="Arial"/>
        <family val="2"/>
      </rPr>
      <t xml:space="preserve"> si vous connaissez vos coûts des produits/unités vendus (laissez cette case vierge si vous ne les connaissez pas ou si vous n’en avez pas).</t>
    </r>
  </si>
  <si>
    <t>4) Ajoutez vos dépenses (charges) à partir des exemples fournis. Si les catégories ne s’appliquent pas à votre situation, modifiez le nom de la charge en fonction des besoins de votre entreprise.</t>
  </si>
  <si>
    <r>
      <t xml:space="preserve">5) Calculez vos remboursements de prêt en fonction de vos besoins de financement (servez-vous d’une calculatrice en ligne ou adressez-vous à votre banque) et ajoutez les montants sous </t>
    </r>
    <r>
      <rPr>
        <b/>
        <sz val="10"/>
        <rFont val="Arial"/>
        <family val="2"/>
      </rPr>
      <t>Remboursement de prêt</t>
    </r>
    <r>
      <rPr>
        <sz val="10"/>
        <rFont val="Arial"/>
        <family val="2"/>
      </rPr>
      <t>.</t>
    </r>
  </si>
  <si>
    <r>
      <t xml:space="preserve">4) Cliquez sur </t>
    </r>
    <r>
      <rPr>
        <b/>
        <sz val="10"/>
        <rFont val="Arial"/>
        <family val="2"/>
      </rPr>
      <t>Protéger la feuille</t>
    </r>
    <r>
      <rPr>
        <sz val="10"/>
        <rFont val="Arial"/>
        <family val="2"/>
      </rPr>
      <t xml:space="preserve"> une fois que la formule ou la cellule a été modifiée afin de conserver l’intégrité de la feuille de calcul.</t>
    </r>
  </si>
  <si>
    <r>
      <t xml:space="preserve">7) Remplissez les onglets </t>
    </r>
    <r>
      <rPr>
        <b/>
        <sz val="10"/>
        <rFont val="Arial"/>
        <family val="2"/>
      </rPr>
      <t>Estimations de ventes prudentes</t>
    </r>
    <r>
      <rPr>
        <sz val="10"/>
        <rFont val="Arial"/>
        <family val="2"/>
      </rPr>
      <t xml:space="preserve"> et </t>
    </r>
    <r>
      <rPr>
        <b/>
        <sz val="10"/>
        <rFont val="Arial"/>
        <family val="2"/>
      </rPr>
      <t>Estimations de ventes optimistes</t>
    </r>
    <r>
      <rPr>
        <sz val="10"/>
        <rFont val="Arial"/>
        <family val="2"/>
      </rPr>
      <t xml:space="preserve"> si votre situation financière l’exige.</t>
    </r>
  </si>
  <si>
    <r>
      <t xml:space="preserve">2) Remplissez les rangées </t>
    </r>
    <r>
      <rPr>
        <b/>
        <sz val="10"/>
        <rFont val="Arial"/>
        <family val="2"/>
      </rPr>
      <t>Prix</t>
    </r>
    <r>
      <rPr>
        <b/>
        <i/>
        <sz val="10"/>
        <rFont val="Arial"/>
        <family val="2"/>
      </rPr>
      <t xml:space="preserve"> </t>
    </r>
    <r>
      <rPr>
        <i/>
        <sz val="10"/>
        <rFont val="Arial"/>
        <family val="2"/>
      </rPr>
      <t xml:space="preserve">et </t>
    </r>
    <r>
      <rPr>
        <b/>
        <sz val="10"/>
        <rFont val="Arial"/>
        <family val="2"/>
      </rPr>
      <t>Nbre vendu</t>
    </r>
    <r>
      <rPr>
        <sz val="10"/>
        <rFont val="Arial"/>
        <family val="2"/>
      </rPr>
      <t>. Cela calculera vos totaux automatiquement pour chaque produit ou service.</t>
    </r>
  </si>
  <si>
    <t>Permis d’exploitation de commerce</t>
  </si>
  <si>
    <t>Coût de l’article</t>
  </si>
  <si>
    <t>Main-d’œuvre</t>
  </si>
  <si>
    <t>Les apports du propriétaire peuvent devoir être justifiés à l’aide de relevés bancaires, de factures précédentes, de lettres d’approbation ou d’autres sources, selon les exigences de votre établissement financier.</t>
  </si>
  <si>
    <t>Totaux – Vérifier</t>
  </si>
  <si>
    <t>Bail – Améliorations locatives</t>
  </si>
  <si>
    <t>Mobilier de bureau (pupitre, classeur)</t>
  </si>
  <si>
    <t>Mois 1</t>
  </si>
  <si>
    <t>Mois 2</t>
  </si>
  <si>
    <t>Mois 3</t>
  </si>
  <si>
    <t>Mois 4</t>
  </si>
  <si>
    <t>Mois 5</t>
  </si>
  <si>
    <t>Mois 6</t>
  </si>
  <si>
    <t>Mois 7</t>
  </si>
  <si>
    <t>Mois 8</t>
  </si>
  <si>
    <t>Mois 9</t>
  </si>
  <si>
    <t>Mois 10</t>
  </si>
  <si>
    <t>Mois 11</t>
  </si>
  <si>
    <t>Mois 12</t>
  </si>
  <si>
    <t>Mois 13</t>
  </si>
  <si>
    <t>Mois 14</t>
  </si>
  <si>
    <t>Mois 15</t>
  </si>
  <si>
    <t>Mois 16</t>
  </si>
  <si>
    <t>Mois 17</t>
  </si>
  <si>
    <t>Mois 18</t>
  </si>
  <si>
    <t>Mois 19</t>
  </si>
  <si>
    <t>Mois 20</t>
  </si>
  <si>
    <t>Mois 21</t>
  </si>
  <si>
    <t>Mois 22</t>
  </si>
  <si>
    <t>Mois 23</t>
  </si>
  <si>
    <t>Mois 24</t>
  </si>
  <si>
    <t>Produit/Service 1</t>
  </si>
  <si>
    <t>Produit/Service 2</t>
  </si>
  <si>
    <t>Produit/Service 3</t>
  </si>
  <si>
    <t>Produit/Service 4</t>
  </si>
  <si>
    <t>Produit/Service 5</t>
  </si>
  <si>
    <t xml:space="preserve">Prévisions de ventes de : </t>
  </si>
  <si>
    <t>Remboursement de cartes de crédit ou d’intérêts</t>
  </si>
  <si>
    <t>Estimation des paiements d’impôts sur le revenu</t>
  </si>
  <si>
    <t>Démarrage</t>
  </si>
  <si>
    <t>Analyse de sensibilité – % des ventes</t>
  </si>
  <si>
    <t>Autre prêt – ou remboursements effectués</t>
  </si>
  <si>
    <t xml:space="preserve">Réinvestissement du propriétaire </t>
  </si>
  <si>
    <t>Total des autres rentrées de fonds</t>
  </si>
  <si>
    <t>Total des rentrées de fonds</t>
  </si>
  <si>
    <t>(Sinon, vous pouvez utiliser « mois 1, mois 2 », etc.)</t>
  </si>
  <si>
    <t>Autre prêt – ou remboursement</t>
  </si>
  <si>
    <t>Vous devez remplir la feuille de calcul des frais de démarrage avant de remplir le flux de trésorerie.</t>
  </si>
  <si>
    <t>Réseautage informel (ex. : café avec un client éventuel)</t>
  </si>
  <si>
    <t>Publicité dans les publications d’associations</t>
  </si>
  <si>
    <t>Autres types d’affichages</t>
  </si>
  <si>
    <t>Commandite d’événements</t>
  </si>
  <si>
    <t>Affiches et tableaux-annonces</t>
  </si>
  <si>
    <t>Cartes professionnelles — conception et impression</t>
  </si>
  <si>
    <t>Total de l’ex. fin. 1</t>
  </si>
  <si>
    <t>Remarques accompagnant les prévisions de ventes réalistes de l’ex. fin. 1</t>
  </si>
  <si>
    <t>Exercice financier 2</t>
  </si>
  <si>
    <t>Prévisions de ventes réalistes de l’exercice financier 1</t>
  </si>
  <si>
    <t>Total de l’ex. fin. 2</t>
  </si>
  <si>
    <t>Total de l’ex. fin. 1</t>
  </si>
  <si>
    <t>Total de l’ex. fin. 2</t>
  </si>
  <si>
    <t>Remarques accompagnant les prévisions de ventes prudentes de l'exercice financier 1</t>
  </si>
  <si>
    <t>Remarques accompagnant les prévisions de ventes prudentes de l'exercice financier 2</t>
  </si>
  <si>
    <t>Prévisions de ventes prudentes de l’exercice financier 1</t>
  </si>
  <si>
    <t>Prévisions de ventes prudentes de l’exercice financier 2</t>
  </si>
  <si>
    <t>Remarques accompagnant les prévisions de ventes optimistes de l'exercice financier 1</t>
  </si>
  <si>
    <t>Prévisions de ventes optimistes de l’exercice financier 1</t>
  </si>
  <si>
    <t xml:space="preserve">Prévisions de ventes optimistes de l’exercice financier 2 </t>
  </si>
  <si>
    <t>Modifiez les mois de l’exercice financier pour commencer vos prévisions en fonction du mois où vous recevez votre prêt.</t>
  </si>
  <si>
    <t>Prévisions du flux de trésorerie de l’exercice financier 1</t>
  </si>
  <si>
    <t>Prévisions du flux de trésorerie de l’exercice financier 2</t>
  </si>
  <si>
    <t>Remarques accompagnant les prévisions prudentes du flux de trésorerie de l'exercice financier 1</t>
  </si>
  <si>
    <t>Remarques accompagnant les prévisions prudentes du flux de trésorerie de l'exercice financier 2</t>
  </si>
  <si>
    <t>Vous devez fournir les données pour les deux premiers exercices financiers, et peut-être aussi en fonction des prévisions prudentes et optimistes.</t>
  </si>
  <si>
    <t>Prévisions optimistes du flux de trésorerie de l’exercice financier 1</t>
  </si>
  <si>
    <t>Prévisions optimistes du flux de trésorerie de l’exercice financier 2</t>
  </si>
  <si>
    <t>Remarques accompagnant les prévisions optimistes du flux de trésorerie de l'exercice financier 1</t>
  </si>
  <si>
    <t>Remarques accompagnant les prévisions optimistes du flux de trésorerie de l'exercice financier 2</t>
  </si>
  <si>
    <t>Total ex. fin. 1</t>
  </si>
  <si>
    <t>Instructions pour le flux de trésorerie ex. fin. 1 + ex. fin. 2</t>
  </si>
  <si>
    <t>2) Les totaux de cette feuille de calcul seront automatiquement remplis à partir de la catégorie Publicité et promotions provenant de Flux de trésorerie ex. fin. 1 + ex. fin. 2.</t>
  </si>
  <si>
    <t>Total ex. fin. 2</t>
  </si>
  <si>
    <t>Remarques accompagnant le flux de trésorerie ex. fin. 2</t>
  </si>
  <si>
    <t>Prévisions prudentes du flux de trésorerie de l’exercice financier 1</t>
  </si>
  <si>
    <t>Prévisions prudentes du flux de trésorerie de l’exercice financier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</si>
</sst>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_(&quot;$&quot;* #,##0.00_);_(&quot;$&quot;* \(#,##0.00\);_(&quot;$&quot;* &quot;-&quot;??_);_(@_)"/>
    <numFmt numFmtId="167" formatCode="0.0%"/>
    <numFmt numFmtId="168" formatCode="&quot;$&quot;#,##0"/>
    <numFmt numFmtId="169" formatCode="_(&quot;$&quot;* #,##0_);_(&quot;$&quot;* \(#,##0\);_(&quot;$&quot;* &quot;-&quot;??_);_(@_)"/>
    <numFmt numFmtId="170" formatCode="&quot;$&quot;#,##0.00"/>
    <numFmt numFmtId="171" formatCode="_-&quot;$&quot;* #,##0_-;\-&quot;$&quot;* #,##0_-;_-&quot;$&quot;* &quot;-&quot;??_-;_-@_-"/>
  </numFmts>
  <fonts count="31" x14ac:knownFonts="1">
    <font>
      <sz val="10"/>
      <name val="Arial"/>
    </font>
    <font>
      <sz val="10"/>
      <name val="Arial"/>
      <family val="2"/>
    </font>
    <font>
      <b/>
      <sz val="14"/>
      <name val="Arial"/>
      <family val="2"/>
    </font>
    <font>
      <sz val="10"/>
      <name val="Arial"/>
      <family val="2"/>
    </font>
    <font>
      <b/>
      <sz val="10"/>
      <name val="Arial"/>
      <family val="2"/>
    </font>
    <font>
      <b/>
      <i/>
      <sz val="10"/>
      <name val="Arial"/>
      <family val="2"/>
    </font>
    <font>
      <b/>
      <sz val="11"/>
      <color indexed="8"/>
      <name val="Arial"/>
      <family val="2"/>
    </font>
    <font>
      <sz val="11"/>
      <color indexed="8"/>
      <name val="Arial"/>
      <family val="2"/>
    </font>
    <font>
      <b/>
      <u/>
      <sz val="11"/>
      <color indexed="8"/>
      <name val="Arial"/>
      <family val="2"/>
    </font>
    <font>
      <i/>
      <sz val="10"/>
      <name val="Arial"/>
      <family val="2"/>
    </font>
    <font>
      <b/>
      <sz val="14"/>
      <color indexed="8"/>
      <name val="Arial"/>
      <family val="2"/>
    </font>
    <font>
      <b/>
      <i/>
      <sz val="14"/>
      <color indexed="8"/>
      <name val="Arial"/>
      <family val="2"/>
    </font>
    <font>
      <sz val="10"/>
      <name val="Arial"/>
      <family val="2"/>
    </font>
    <font>
      <u/>
      <sz val="10"/>
      <name val="Arial"/>
      <family val="2"/>
    </font>
    <font>
      <b/>
      <sz val="10"/>
      <color theme="0"/>
      <name val="Arial"/>
      <family val="2"/>
    </font>
    <font>
      <sz val="10"/>
      <color theme="0"/>
      <name val="Arial"/>
      <family val="2"/>
    </font>
    <font>
      <b/>
      <sz val="11"/>
      <color theme="0"/>
      <name val="Arial"/>
      <family val="2"/>
    </font>
    <font>
      <sz val="11"/>
      <color rgb="FF006100"/>
      <name val="Calibri"/>
      <family val="2"/>
      <scheme val="minor"/>
    </font>
    <font>
      <sz val="11"/>
      <color rgb="FF002060"/>
      <name val="Arial"/>
      <family val="2"/>
    </font>
    <font>
      <b/>
      <sz val="11"/>
      <color rgb="FF002060"/>
      <name val="Arial"/>
      <family val="2"/>
    </font>
    <font>
      <b/>
      <sz val="16"/>
      <color theme="0"/>
      <name val="Arial"/>
      <family val="2"/>
    </font>
    <font>
      <b/>
      <sz val="14"/>
      <color theme="0"/>
      <name val="Arial"/>
      <family val="2"/>
    </font>
    <font>
      <b/>
      <sz val="12"/>
      <name val="Arial"/>
      <family val="2"/>
    </font>
    <font>
      <sz val="10"/>
      <color theme="1"/>
      <name val="Arial"/>
      <family val="2"/>
    </font>
    <font>
      <b/>
      <sz val="10"/>
      <color theme="1"/>
      <name val="Arial"/>
      <family val="2"/>
    </font>
    <font>
      <b/>
      <sz val="18"/>
      <name val="Arial"/>
      <family val="2"/>
    </font>
    <font>
      <b/>
      <sz val="10"/>
      <color theme="1" tint="4.9989318521683403E-2"/>
      <name val="Arial"/>
      <family val="2"/>
    </font>
    <font>
      <sz val="10"/>
      <color theme="1" tint="4.9989318521683403E-2"/>
      <name val="Arial"/>
      <family val="2"/>
    </font>
    <font>
      <b/>
      <sz val="11"/>
      <color rgb="FF000000"/>
      <name val="Arial"/>
      <family val="2"/>
    </font>
    <font>
      <sz val="9"/>
      <color rgb="FF000000"/>
      <name val="Verdana"/>
      <family val="2"/>
    </font>
    <font>
      <b/>
      <sz val="18"/>
      <color rgb="FF757171"/>
      <name val="Calibri"/>
      <family val="2"/>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7" tint="-0.249977111117893"/>
        <bgColor indexed="64"/>
      </patternFill>
    </fill>
    <fill>
      <patternFill patternType="solid">
        <fgColor rgb="FF00A9E0"/>
        <bgColor indexed="64"/>
      </patternFill>
    </fill>
    <fill>
      <patternFill patternType="solid">
        <fgColor rgb="FFEF6A00"/>
        <bgColor indexed="64"/>
      </patternFill>
    </fill>
    <fill>
      <patternFill patternType="solid">
        <fgColor rgb="FFC4D600"/>
        <bgColor indexed="64"/>
      </patternFill>
    </fill>
    <fill>
      <patternFill patternType="solid">
        <fgColor rgb="FF64A70B"/>
        <bgColor indexed="64"/>
      </patternFill>
    </fill>
    <fill>
      <patternFill patternType="solid">
        <fgColor rgb="FF0057B7"/>
        <bgColor indexed="64"/>
      </patternFill>
    </fill>
  </fills>
  <borders count="6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theme="0" tint="-4.9989318521683403E-2"/>
      </bottom>
      <diagonal/>
    </border>
    <border>
      <left style="thin">
        <color indexed="64"/>
      </left>
      <right style="thin">
        <color indexed="64"/>
      </right>
      <top style="thin">
        <color theme="0" tint="-4.9989318521683403E-2"/>
      </top>
      <bottom style="thin">
        <color theme="0" tint="-4.9989318521683403E-2"/>
      </bottom>
      <diagonal/>
    </border>
    <border>
      <left style="thin">
        <color indexed="64"/>
      </left>
      <right style="thin">
        <color indexed="64"/>
      </right>
      <top style="thin">
        <color theme="0" tint="-4.9989318521683403E-2"/>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rgb="FF7F7F7F"/>
      </right>
      <top style="thin">
        <color indexed="64"/>
      </top>
      <bottom style="thin">
        <color indexed="64"/>
      </bottom>
      <diagonal/>
    </border>
    <border>
      <left style="thin">
        <color rgb="FF7F7F7F"/>
      </left>
      <right style="thin">
        <color indexed="64"/>
      </right>
      <top style="thin">
        <color indexed="64"/>
      </top>
      <bottom style="thin">
        <color indexed="64"/>
      </bottom>
      <diagonal/>
    </border>
    <border>
      <left/>
      <right style="thin">
        <color rgb="FF7F7F7F"/>
      </right>
      <top style="thin">
        <color indexed="64"/>
      </top>
      <bottom style="thin">
        <color indexed="64"/>
      </bottom>
      <diagonal/>
    </border>
    <border>
      <left style="thin">
        <color rgb="FF7F7F7F"/>
      </left>
      <right style="thin">
        <color rgb="FF7F7F7F"/>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s>
  <cellStyleXfs count="5">
    <xf numFmtId="0" fontId="0" fillId="0" borderId="0"/>
    <xf numFmtId="166"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6">
    <xf numFmtId="0" fontId="0" fillId="0" borderId="0" xfId="0"/>
    <xf numFmtId="0" fontId="3" fillId="2" borderId="0" xfId="0" applyFont="1" applyFill="1" applyBorder="1" applyAlignment="1">
      <alignment wrapText="1"/>
    </xf>
    <xf numFmtId="0" fontId="3" fillId="2" borderId="0" xfId="0" applyFont="1" applyFill="1" applyBorder="1"/>
    <xf numFmtId="0" fontId="4" fillId="2" borderId="1" xfId="0" applyFont="1" applyFill="1" applyBorder="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0" xfId="0" applyFont="1" applyFill="1" applyBorder="1" applyAlignment="1">
      <alignment horizontal="center" wrapText="1"/>
    </xf>
    <xf numFmtId="0" fontId="4" fillId="2" borderId="5" xfId="0" applyFont="1" applyFill="1" applyBorder="1" applyAlignment="1">
      <alignment horizontal="center" wrapText="1"/>
    </xf>
    <xf numFmtId="0" fontId="4" fillId="2" borderId="0" xfId="0" applyFont="1" applyFill="1"/>
    <xf numFmtId="0" fontId="3" fillId="2" borderId="0" xfId="0" applyFont="1" applyFill="1"/>
    <xf numFmtId="9" fontId="3" fillId="2" borderId="0" xfId="2" applyFont="1" applyFill="1"/>
    <xf numFmtId="0" fontId="3" fillId="2" borderId="0" xfId="0" applyFont="1" applyFill="1" applyAlignment="1">
      <alignment wrapText="1"/>
    </xf>
    <xf numFmtId="0" fontId="4" fillId="3" borderId="10" xfId="0" applyFont="1" applyFill="1" applyBorder="1"/>
    <xf numFmtId="0" fontId="4" fillId="3" borderId="11" xfId="0" applyFont="1" applyFill="1" applyBorder="1"/>
    <xf numFmtId="38" fontId="1" fillId="3" borderId="12" xfId="0" applyNumberFormat="1" applyFont="1" applyFill="1" applyBorder="1"/>
    <xf numFmtId="38" fontId="1" fillId="3" borderId="5" xfId="0" applyNumberFormat="1" applyFont="1" applyFill="1" applyBorder="1"/>
    <xf numFmtId="165" fontId="4" fillId="3" borderId="13" xfId="0" applyNumberFormat="1" applyFont="1" applyFill="1" applyBorder="1"/>
    <xf numFmtId="0" fontId="1" fillId="2" borderId="0" xfId="0" applyFont="1" applyFill="1"/>
    <xf numFmtId="41" fontId="1" fillId="2" borderId="5" xfId="0" applyNumberFormat="1" applyFont="1" applyFill="1" applyBorder="1"/>
    <xf numFmtId="38" fontId="1" fillId="2" borderId="0" xfId="0" applyNumberFormat="1" applyFont="1" applyFill="1"/>
    <xf numFmtId="0" fontId="4" fillId="3" borderId="13" xfId="0" applyNumberFormat="1" applyFont="1" applyFill="1" applyBorder="1"/>
    <xf numFmtId="165" fontId="4" fillId="2" borderId="13" xfId="0" applyNumberFormat="1" applyFont="1" applyFill="1" applyBorder="1"/>
    <xf numFmtId="0" fontId="4" fillId="2" borderId="10" xfId="0" applyFont="1" applyFill="1" applyBorder="1" applyAlignment="1">
      <alignment horizontal="left"/>
    </xf>
    <xf numFmtId="0" fontId="4" fillId="2" borderId="11" xfId="0" applyFont="1" applyFill="1" applyBorder="1" applyAlignment="1">
      <alignment horizontal="left"/>
    </xf>
    <xf numFmtId="0" fontId="4" fillId="2" borderId="10" xfId="0" applyFont="1" applyFill="1" applyBorder="1" applyAlignment="1">
      <alignment horizontal="left" indent="2"/>
    </xf>
    <xf numFmtId="0" fontId="4" fillId="2" borderId="11" xfId="0" applyFont="1" applyFill="1" applyBorder="1" applyAlignment="1">
      <alignment horizontal="left" indent="2"/>
    </xf>
    <xf numFmtId="165" fontId="4" fillId="2" borderId="5" xfId="0" applyNumberFormat="1" applyFont="1" applyFill="1" applyBorder="1"/>
    <xf numFmtId="0" fontId="5" fillId="2" borderId="10" xfId="0" applyFont="1" applyFill="1" applyBorder="1"/>
    <xf numFmtId="0" fontId="4" fillId="2" borderId="11" xfId="0" applyFont="1" applyFill="1" applyBorder="1"/>
    <xf numFmtId="38" fontId="1" fillId="2" borderId="12" xfId="0" applyNumberFormat="1" applyFont="1" applyFill="1" applyBorder="1"/>
    <xf numFmtId="38" fontId="1" fillId="2" borderId="5" xfId="0" applyNumberFormat="1" applyFont="1" applyFill="1" applyBorder="1"/>
    <xf numFmtId="0" fontId="4" fillId="2" borderId="10" xfId="0" applyFont="1" applyFill="1" applyBorder="1"/>
    <xf numFmtId="0" fontId="5" fillId="2" borderId="11" xfId="0" applyFont="1" applyFill="1" applyBorder="1"/>
    <xf numFmtId="38" fontId="4" fillId="3" borderId="5" xfId="0" applyNumberFormat="1" applyFont="1" applyFill="1" applyBorder="1"/>
    <xf numFmtId="165" fontId="4" fillId="3" borderId="5" xfId="0" applyNumberFormat="1" applyFont="1" applyFill="1" applyBorder="1"/>
    <xf numFmtId="165" fontId="4" fillId="2" borderId="0" xfId="0" applyNumberFormat="1" applyFont="1" applyFill="1"/>
    <xf numFmtId="0" fontId="4" fillId="0" borderId="0" xfId="0" applyFont="1" applyFill="1"/>
    <xf numFmtId="0" fontId="4" fillId="3" borderId="14" xfId="0" applyFont="1" applyFill="1" applyBorder="1"/>
    <xf numFmtId="0" fontId="4" fillId="2" borderId="14" xfId="0" applyFont="1" applyFill="1" applyBorder="1"/>
    <xf numFmtId="0" fontId="6" fillId="0" borderId="0" xfId="0" applyFont="1"/>
    <xf numFmtId="0" fontId="7" fillId="0" borderId="0" xfId="0" applyFont="1"/>
    <xf numFmtId="169" fontId="7" fillId="0" borderId="0" xfId="1" applyNumberFormat="1" applyFont="1"/>
    <xf numFmtId="0" fontId="6" fillId="0" borderId="5" xfId="0" applyFont="1" applyBorder="1" applyAlignment="1">
      <alignment horizontal="center"/>
    </xf>
    <xf numFmtId="169" fontId="6" fillId="0" borderId="5" xfId="1" applyNumberFormat="1" applyFont="1" applyBorder="1"/>
    <xf numFmtId="0" fontId="6" fillId="0" borderId="0" xfId="0" applyFont="1" applyAlignment="1">
      <alignment horizontal="center"/>
    </xf>
    <xf numFmtId="0" fontId="6" fillId="0" borderId="5" xfId="0" applyFont="1" applyBorder="1"/>
    <xf numFmtId="0" fontId="7" fillId="0" borderId="5" xfId="0" applyFont="1" applyBorder="1"/>
    <xf numFmtId="169" fontId="7" fillId="0" borderId="5" xfId="1" applyNumberFormat="1" applyFont="1" applyBorder="1"/>
    <xf numFmtId="0" fontId="7" fillId="3" borderId="5" xfId="0" applyFont="1" applyFill="1" applyBorder="1"/>
    <xf numFmtId="169" fontId="7" fillId="3" borderId="5" xfId="1" applyNumberFormat="1" applyFont="1" applyFill="1" applyBorder="1"/>
    <xf numFmtId="169" fontId="6" fillId="0" borderId="0" xfId="1" applyNumberFormat="1" applyFont="1"/>
    <xf numFmtId="0" fontId="10" fillId="0" borderId="0" xfId="0" applyFont="1"/>
    <xf numFmtId="3" fontId="9" fillId="0" borderId="0" xfId="0" applyNumberFormat="1" applyFont="1" applyFill="1" applyBorder="1" applyAlignment="1" applyProtection="1">
      <alignment horizontal="center" wrapText="1"/>
      <protection locked="0"/>
    </xf>
    <xf numFmtId="0" fontId="0" fillId="0" borderId="0" xfId="0" applyFill="1"/>
    <xf numFmtId="0" fontId="0" fillId="2" borderId="10" xfId="0" applyFont="1" applyFill="1" applyBorder="1" applyAlignment="1">
      <alignment horizontal="left"/>
    </xf>
    <xf numFmtId="0" fontId="11" fillId="0" borderId="0" xfId="0" applyFont="1"/>
    <xf numFmtId="2" fontId="12" fillId="0" borderId="11" xfId="0" applyNumberFormat="1" applyFont="1" applyFill="1" applyBorder="1" applyAlignment="1">
      <alignment horizontal="right"/>
    </xf>
    <xf numFmtId="0" fontId="12" fillId="2" borderId="10" xfId="0" applyFont="1" applyFill="1" applyBorder="1" applyAlignment="1">
      <alignment horizontal="left"/>
    </xf>
    <xf numFmtId="0" fontId="4" fillId="5" borderId="10" xfId="0" applyFont="1" applyFill="1" applyBorder="1" applyAlignment="1">
      <alignment horizontal="left"/>
    </xf>
    <xf numFmtId="0" fontId="4" fillId="5" borderId="11" xfId="0" applyFont="1" applyFill="1" applyBorder="1" applyAlignment="1">
      <alignment horizontal="left"/>
    </xf>
    <xf numFmtId="9" fontId="4" fillId="5" borderId="5" xfId="0" applyNumberFormat="1" applyFont="1" applyFill="1" applyBorder="1"/>
    <xf numFmtId="165" fontId="4" fillId="5" borderId="13" xfId="0" applyNumberFormat="1" applyFont="1" applyFill="1" applyBorder="1"/>
    <xf numFmtId="0" fontId="4" fillId="0" borderId="0" xfId="0" applyFont="1"/>
    <xf numFmtId="166" fontId="1" fillId="0" borderId="5" xfId="1" applyFont="1" applyFill="1" applyBorder="1"/>
    <xf numFmtId="166" fontId="4" fillId="2" borderId="5" xfId="1" applyFont="1" applyFill="1" applyBorder="1"/>
    <xf numFmtId="169" fontId="4" fillId="2" borderId="5" xfId="1" applyNumberFormat="1" applyFont="1" applyFill="1" applyBorder="1"/>
    <xf numFmtId="0" fontId="5" fillId="5" borderId="10" xfId="0" applyFont="1" applyFill="1" applyBorder="1" applyAlignment="1">
      <alignment horizontal="left"/>
    </xf>
    <xf numFmtId="0" fontId="5" fillId="5" borderId="11" xfId="0" applyFont="1" applyFill="1" applyBorder="1" applyAlignment="1">
      <alignment horizontal="left"/>
    </xf>
    <xf numFmtId="0" fontId="5" fillId="5" borderId="14" xfId="0" applyFont="1" applyFill="1" applyBorder="1" applyAlignment="1">
      <alignment horizontal="left"/>
    </xf>
    <xf numFmtId="38" fontId="1" fillId="5" borderId="12" xfId="0" applyNumberFormat="1" applyFont="1" applyFill="1" applyBorder="1"/>
    <xf numFmtId="38" fontId="1" fillId="5" borderId="5" xfId="0" applyNumberFormat="1" applyFont="1" applyFill="1" applyBorder="1"/>
    <xf numFmtId="0" fontId="7" fillId="0" borderId="0" xfId="0" applyFont="1" applyAlignment="1">
      <alignment horizontal="right"/>
    </xf>
    <xf numFmtId="0" fontId="7" fillId="0" borderId="5" xfId="1" applyNumberFormat="1" applyFont="1" applyBorder="1"/>
    <xf numFmtId="41" fontId="1" fillId="2" borderId="5" xfId="0" applyNumberFormat="1" applyFont="1" applyFill="1" applyBorder="1" applyProtection="1">
      <protection locked="0"/>
    </xf>
    <xf numFmtId="0" fontId="12" fillId="4" borderId="16" xfId="0" applyFont="1" applyFill="1" applyBorder="1" applyAlignment="1" applyProtection="1">
      <alignment horizontal="left"/>
      <protection locked="0"/>
    </xf>
    <xf numFmtId="0" fontId="6" fillId="0" borderId="5" xfId="0" applyFont="1" applyBorder="1" applyProtection="1">
      <protection locked="0"/>
    </xf>
    <xf numFmtId="0" fontId="7" fillId="0" borderId="5" xfId="0" applyFont="1" applyBorder="1" applyProtection="1">
      <protection locked="0"/>
    </xf>
    <xf numFmtId="169" fontId="7" fillId="0" borderId="5" xfId="1" applyNumberFormat="1" applyFont="1" applyBorder="1" applyProtection="1">
      <protection locked="0"/>
    </xf>
    <xf numFmtId="169" fontId="6" fillId="0" borderId="5" xfId="1" applyNumberFormat="1" applyFont="1" applyBorder="1" applyProtection="1">
      <protection locked="0"/>
    </xf>
    <xf numFmtId="0" fontId="7" fillId="0" borderId="5" xfId="1" applyNumberFormat="1" applyFont="1" applyBorder="1" applyProtection="1">
      <protection locked="0"/>
    </xf>
    <xf numFmtId="0" fontId="7" fillId="0" borderId="0" xfId="0" applyFont="1" applyProtection="1">
      <protection locked="0"/>
    </xf>
    <xf numFmtId="169" fontId="7" fillId="0" borderId="0" xfId="1" applyNumberFormat="1" applyFont="1" applyProtection="1">
      <protection locked="0"/>
    </xf>
    <xf numFmtId="0" fontId="7" fillId="0" borderId="15" xfId="0" applyFont="1" applyBorder="1" applyProtection="1">
      <protection locked="0"/>
    </xf>
    <xf numFmtId="169" fontId="7" fillId="0" borderId="15" xfId="1" applyNumberFormat="1" applyFont="1" applyBorder="1" applyProtection="1">
      <protection locked="0"/>
    </xf>
    <xf numFmtId="0" fontId="6" fillId="0" borderId="5" xfId="0" applyFont="1" applyBorder="1" applyAlignment="1" applyProtection="1">
      <alignment horizontal="center"/>
      <protection locked="0"/>
    </xf>
    <xf numFmtId="0" fontId="6" fillId="6" borderId="5" xfId="0" applyFont="1" applyFill="1" applyBorder="1"/>
    <xf numFmtId="169" fontId="6" fillId="6" borderId="5" xfId="1" applyNumberFormat="1" applyFont="1" applyFill="1" applyBorder="1" applyAlignment="1">
      <alignment horizontal="right"/>
    </xf>
    <xf numFmtId="169" fontId="6" fillId="6" borderId="5" xfId="1" applyNumberFormat="1" applyFont="1" applyFill="1" applyBorder="1"/>
    <xf numFmtId="9" fontId="4" fillId="5" borderId="5" xfId="0" applyNumberFormat="1" applyFont="1" applyFill="1" applyBorder="1" applyProtection="1"/>
    <xf numFmtId="9" fontId="4" fillId="5" borderId="13" xfId="2" applyNumberFormat="1" applyFont="1" applyFill="1" applyBorder="1" applyProtection="1"/>
    <xf numFmtId="0" fontId="5" fillId="5" borderId="10" xfId="0" applyFont="1" applyFill="1" applyBorder="1" applyAlignment="1" applyProtection="1">
      <alignment horizontal="left"/>
      <protection locked="0"/>
    </xf>
    <xf numFmtId="0" fontId="5" fillId="5" borderId="11" xfId="0" applyFont="1" applyFill="1" applyBorder="1" applyAlignment="1" applyProtection="1">
      <alignment horizontal="left"/>
      <protection locked="0"/>
    </xf>
    <xf numFmtId="0" fontId="5" fillId="5" borderId="14" xfId="0" applyFont="1" applyFill="1" applyBorder="1" applyAlignment="1" applyProtection="1">
      <alignment horizontal="left"/>
      <protection locked="0"/>
    </xf>
    <xf numFmtId="38" fontId="1" fillId="5" borderId="12" xfId="0" applyNumberFormat="1" applyFont="1" applyFill="1" applyBorder="1" applyProtection="1">
      <protection locked="0"/>
    </xf>
    <xf numFmtId="38" fontId="1" fillId="5" borderId="5" xfId="0" applyNumberFormat="1" applyFont="1" applyFill="1" applyBorder="1" applyProtection="1">
      <protection locked="0"/>
    </xf>
    <xf numFmtId="0" fontId="12" fillId="2" borderId="10" xfId="0" applyFont="1" applyFill="1" applyBorder="1" applyAlignment="1" applyProtection="1">
      <alignment horizontal="left"/>
      <protection locked="0"/>
    </xf>
    <xf numFmtId="0" fontId="0" fillId="2" borderId="10" xfId="0" applyFont="1" applyFill="1" applyBorder="1" applyAlignment="1" applyProtection="1">
      <alignment horizontal="left"/>
      <protection locked="0"/>
    </xf>
    <xf numFmtId="0" fontId="5" fillId="2" borderId="10" xfId="0" applyFont="1" applyFill="1" applyBorder="1" applyProtection="1">
      <protection locked="0"/>
    </xf>
    <xf numFmtId="0" fontId="5" fillId="2" borderId="11" xfId="0" applyFont="1" applyFill="1" applyBorder="1" applyProtection="1">
      <protection locked="0"/>
    </xf>
    <xf numFmtId="38" fontId="1" fillId="2" borderId="5" xfId="0" applyNumberFormat="1" applyFont="1" applyFill="1" applyBorder="1" applyProtection="1">
      <protection locked="0"/>
    </xf>
    <xf numFmtId="169" fontId="1" fillId="6" borderId="5" xfId="1" applyNumberFormat="1" applyFont="1" applyFill="1" applyBorder="1" applyProtection="1"/>
    <xf numFmtId="169" fontId="4" fillId="6" borderId="13" xfId="1" applyNumberFormat="1" applyFont="1" applyFill="1" applyBorder="1" applyProtection="1"/>
    <xf numFmtId="169" fontId="4" fillId="6" borderId="5" xfId="1" applyNumberFormat="1" applyFont="1" applyFill="1" applyBorder="1" applyProtection="1"/>
    <xf numFmtId="169" fontId="1" fillId="6" borderId="5" xfId="1" applyNumberFormat="1" applyFont="1" applyFill="1" applyBorder="1"/>
    <xf numFmtId="169" fontId="4" fillId="6" borderId="5" xfId="1" applyNumberFormat="1" applyFont="1" applyFill="1" applyBorder="1"/>
    <xf numFmtId="166" fontId="4" fillId="6" borderId="5" xfId="1" applyFont="1" applyFill="1" applyBorder="1"/>
    <xf numFmtId="169" fontId="4" fillId="6" borderId="13" xfId="1" applyNumberFormat="1" applyFont="1" applyFill="1" applyBorder="1"/>
    <xf numFmtId="0" fontId="4" fillId="6" borderId="10" xfId="0" applyFont="1" applyFill="1" applyBorder="1"/>
    <xf numFmtId="0" fontId="4" fillId="6" borderId="11" xfId="0" applyFont="1" applyFill="1" applyBorder="1"/>
    <xf numFmtId="0" fontId="4" fillId="2" borderId="5" xfId="0" applyFont="1" applyFill="1" applyBorder="1"/>
    <xf numFmtId="0" fontId="7" fillId="6" borderId="0" xfId="0" applyFont="1" applyFill="1" applyProtection="1">
      <protection locked="0"/>
    </xf>
    <xf numFmtId="169" fontId="7" fillId="6" borderId="0" xfId="1" applyNumberFormat="1" applyFont="1" applyFill="1" applyProtection="1">
      <protection locked="0"/>
    </xf>
    <xf numFmtId="0" fontId="7" fillId="6" borderId="0" xfId="0" applyFont="1" applyFill="1"/>
    <xf numFmtId="169" fontId="7" fillId="6" borderId="0" xfId="1" applyNumberFormat="1" applyFont="1" applyFill="1"/>
    <xf numFmtId="0" fontId="6" fillId="6" borderId="0" xfId="0" applyFont="1" applyFill="1" applyAlignment="1">
      <alignment horizontal="center"/>
    </xf>
    <xf numFmtId="0" fontId="6" fillId="6" borderId="0" xfId="0" applyFont="1" applyFill="1"/>
    <xf numFmtId="169" fontId="6" fillId="6" borderId="0" xfId="1" applyNumberFormat="1" applyFont="1" applyFill="1"/>
    <xf numFmtId="0" fontId="4" fillId="2" borderId="36" xfId="0" applyFont="1" applyFill="1" applyBorder="1"/>
    <xf numFmtId="0" fontId="4" fillId="2" borderId="32" xfId="0" applyFont="1" applyFill="1" applyBorder="1"/>
    <xf numFmtId="38" fontId="1" fillId="2" borderId="12" xfId="0" applyNumberFormat="1" applyFont="1" applyFill="1" applyBorder="1" applyProtection="1">
      <protection locked="0"/>
    </xf>
    <xf numFmtId="49" fontId="12" fillId="2" borderId="10" xfId="0" applyNumberFormat="1" applyFont="1" applyFill="1" applyBorder="1" applyAlignment="1" applyProtection="1">
      <alignment horizontal="left"/>
      <protection locked="0"/>
    </xf>
    <xf numFmtId="0" fontId="4" fillId="4" borderId="0" xfId="0" applyFont="1" applyFill="1"/>
    <xf numFmtId="0" fontId="4" fillId="4" borderId="0" xfId="0" applyFont="1" applyFill="1" applyAlignment="1">
      <alignment wrapText="1"/>
    </xf>
    <xf numFmtId="0" fontId="0" fillId="0" borderId="15" xfId="0" applyBorder="1"/>
    <xf numFmtId="0" fontId="0" fillId="0" borderId="18" xfId="0" applyBorder="1"/>
    <xf numFmtId="0" fontId="0" fillId="0" borderId="32" xfId="0" applyBorder="1"/>
    <xf numFmtId="44" fontId="7" fillId="0" borderId="5" xfId="1" applyNumberFormat="1" applyFont="1" applyBorder="1" applyProtection="1">
      <protection locked="0"/>
    </xf>
    <xf numFmtId="44" fontId="6" fillId="6" borderId="5" xfId="1" applyNumberFormat="1" applyFont="1" applyFill="1" applyBorder="1" applyAlignment="1">
      <alignment horizontal="right"/>
    </xf>
    <xf numFmtId="44" fontId="7" fillId="0" borderId="5" xfId="1" applyNumberFormat="1" applyFont="1" applyBorder="1"/>
    <xf numFmtId="44" fontId="7" fillId="3" borderId="5" xfId="1" applyNumberFormat="1" applyFont="1" applyFill="1" applyBorder="1"/>
    <xf numFmtId="44" fontId="6" fillId="0" borderId="5" xfId="1" applyNumberFormat="1" applyFont="1" applyBorder="1" applyProtection="1">
      <protection locked="0"/>
    </xf>
    <xf numFmtId="44" fontId="6" fillId="6" borderId="5" xfId="1" applyNumberFormat="1" applyFont="1" applyFill="1" applyBorder="1"/>
    <xf numFmtId="0" fontId="1" fillId="4" borderId="0" xfId="0" applyFont="1" applyFill="1" applyBorder="1"/>
    <xf numFmtId="38" fontId="1" fillId="4" borderId="0" xfId="0" applyNumberFormat="1" applyFont="1" applyFill="1"/>
    <xf numFmtId="38" fontId="1" fillId="4" borderId="0" xfId="0" applyNumberFormat="1" applyFont="1" applyFill="1" applyProtection="1">
      <protection locked="0"/>
    </xf>
    <xf numFmtId="165" fontId="4" fillId="4" borderId="0" xfId="0" applyNumberFormat="1" applyFont="1" applyFill="1"/>
    <xf numFmtId="0" fontId="1" fillId="4" borderId="0" xfId="0" applyFont="1" applyFill="1"/>
    <xf numFmtId="38" fontId="1" fillId="4" borderId="15" xfId="0" applyNumberFormat="1" applyFont="1" applyFill="1" applyBorder="1"/>
    <xf numFmtId="0" fontId="7" fillId="0" borderId="42" xfId="0" applyFont="1" applyBorder="1" applyProtection="1">
      <protection locked="0"/>
    </xf>
    <xf numFmtId="0" fontId="7" fillId="0" borderId="43" xfId="0" applyFont="1" applyBorder="1" applyProtection="1">
      <protection locked="0"/>
    </xf>
    <xf numFmtId="0" fontId="7" fillId="0" borderId="37" xfId="0" applyFont="1" applyBorder="1" applyProtection="1">
      <protection locked="0"/>
    </xf>
    <xf numFmtId="0" fontId="1" fillId="4" borderId="40" xfId="0" applyFont="1" applyFill="1" applyBorder="1"/>
    <xf numFmtId="165" fontId="4" fillId="4" borderId="39" xfId="0" applyNumberFormat="1" applyFont="1" applyFill="1" applyBorder="1"/>
    <xf numFmtId="0" fontId="7" fillId="4" borderId="15" xfId="0" applyFont="1" applyFill="1" applyBorder="1" applyProtection="1">
      <protection locked="0"/>
    </xf>
    <xf numFmtId="0" fontId="7" fillId="4" borderId="35" xfId="0" applyFont="1" applyFill="1" applyBorder="1" applyProtection="1">
      <protection locked="0"/>
    </xf>
    <xf numFmtId="0" fontId="7" fillId="4" borderId="15" xfId="0" applyFont="1" applyFill="1" applyBorder="1"/>
    <xf numFmtId="165" fontId="4" fillId="4" borderId="33" xfId="0" applyNumberFormat="1" applyFont="1" applyFill="1" applyBorder="1"/>
    <xf numFmtId="38" fontId="15" fillId="4" borderId="15" xfId="0" applyNumberFormat="1" applyFont="1" applyFill="1" applyBorder="1"/>
    <xf numFmtId="165" fontId="4" fillId="4" borderId="30" xfId="0" applyNumberFormat="1" applyFont="1" applyFill="1" applyBorder="1"/>
    <xf numFmtId="0" fontId="14" fillId="4" borderId="15" xfId="0" applyFont="1" applyFill="1" applyBorder="1" applyAlignment="1">
      <alignment horizontal="right"/>
    </xf>
    <xf numFmtId="38" fontId="1" fillId="4" borderId="0" xfId="0" applyNumberFormat="1" applyFont="1" applyFill="1" applyBorder="1"/>
    <xf numFmtId="9" fontId="4" fillId="6" borderId="13" xfId="2" applyNumberFormat="1" applyFont="1" applyFill="1" applyBorder="1"/>
    <xf numFmtId="166" fontId="4" fillId="6" borderId="13" xfId="1" applyFont="1" applyFill="1" applyBorder="1"/>
    <xf numFmtId="165" fontId="4" fillId="6" borderId="13" xfId="0" applyNumberFormat="1" applyFont="1" applyFill="1" applyBorder="1"/>
    <xf numFmtId="38" fontId="15" fillId="4" borderId="15" xfId="0" applyNumberFormat="1" applyFont="1" applyFill="1" applyBorder="1" applyProtection="1">
      <protection locked="0"/>
    </xf>
    <xf numFmtId="0" fontId="15" fillId="4" borderId="15" xfId="0" applyFont="1" applyFill="1" applyBorder="1" applyAlignment="1" applyProtection="1">
      <alignment horizontal="right"/>
      <protection locked="0"/>
    </xf>
    <xf numFmtId="38" fontId="1" fillId="4" borderId="15" xfId="0" applyNumberFormat="1" applyFont="1" applyFill="1" applyBorder="1" applyProtection="1">
      <protection locked="0"/>
    </xf>
    <xf numFmtId="165" fontId="4" fillId="4" borderId="30" xfId="0" applyNumberFormat="1" applyFont="1" applyFill="1" applyBorder="1" applyProtection="1">
      <protection locked="0"/>
    </xf>
    <xf numFmtId="0" fontId="15" fillId="4" borderId="0" xfId="0" applyFont="1" applyFill="1" applyProtection="1">
      <protection locked="0"/>
    </xf>
    <xf numFmtId="38" fontId="15" fillId="4" borderId="0" xfId="0" applyNumberFormat="1" applyFont="1" applyFill="1" applyProtection="1">
      <protection locked="0"/>
    </xf>
    <xf numFmtId="38" fontId="15" fillId="4" borderId="0" xfId="0" applyNumberFormat="1" applyFont="1" applyFill="1" applyBorder="1" applyProtection="1">
      <protection locked="0"/>
    </xf>
    <xf numFmtId="165" fontId="4" fillId="4" borderId="33" xfId="0" applyNumberFormat="1" applyFont="1" applyFill="1" applyBorder="1" applyProtection="1">
      <protection locked="0"/>
    </xf>
    <xf numFmtId="0" fontId="7" fillId="4" borderId="14" xfId="0" applyFont="1" applyFill="1" applyBorder="1" applyProtection="1">
      <protection locked="0"/>
    </xf>
    <xf numFmtId="38" fontId="15" fillId="4" borderId="24" xfId="0" applyNumberFormat="1" applyFont="1" applyFill="1" applyBorder="1" applyProtection="1">
      <protection locked="0"/>
    </xf>
    <xf numFmtId="0" fontId="15" fillId="4" borderId="24" xfId="0" applyFont="1" applyFill="1" applyBorder="1" applyProtection="1">
      <protection locked="0"/>
    </xf>
    <xf numFmtId="38" fontId="1" fillId="4" borderId="24" xfId="0" applyNumberFormat="1" applyFont="1" applyFill="1" applyBorder="1" applyProtection="1">
      <protection locked="0"/>
    </xf>
    <xf numFmtId="165" fontId="4" fillId="4" borderId="29" xfId="0" applyNumberFormat="1" applyFont="1" applyFill="1" applyBorder="1" applyProtection="1">
      <protection locked="0"/>
    </xf>
    <xf numFmtId="38" fontId="1" fillId="4" borderId="14" xfId="0" applyNumberFormat="1" applyFont="1" applyFill="1" applyBorder="1" applyProtection="1">
      <protection locked="0"/>
    </xf>
    <xf numFmtId="0" fontId="15" fillId="4" borderId="15" xfId="0" applyFont="1" applyFill="1" applyBorder="1" applyProtection="1">
      <protection locked="0"/>
    </xf>
    <xf numFmtId="0" fontId="7" fillId="4" borderId="37" xfId="0" applyFont="1" applyFill="1" applyBorder="1" applyProtection="1">
      <protection locked="0"/>
    </xf>
    <xf numFmtId="0" fontId="7" fillId="4" borderId="38" xfId="0" applyFont="1" applyFill="1" applyBorder="1" applyProtection="1">
      <protection locked="0"/>
    </xf>
    <xf numFmtId="38" fontId="15" fillId="4" borderId="35" xfId="0" applyNumberFormat="1" applyFont="1" applyFill="1" applyBorder="1" applyProtection="1">
      <protection locked="0"/>
    </xf>
    <xf numFmtId="0" fontId="15" fillId="4" borderId="35" xfId="0" applyFont="1" applyFill="1" applyBorder="1" applyProtection="1">
      <protection locked="0"/>
    </xf>
    <xf numFmtId="38" fontId="1" fillId="4" borderId="35" xfId="0" applyNumberFormat="1" applyFont="1" applyFill="1" applyBorder="1" applyProtection="1">
      <protection locked="0"/>
    </xf>
    <xf numFmtId="165" fontId="4" fillId="4" borderId="34" xfId="0" applyNumberFormat="1" applyFont="1" applyFill="1" applyBorder="1" applyProtection="1">
      <protection locked="0"/>
    </xf>
    <xf numFmtId="0" fontId="5" fillId="4" borderId="11" xfId="0" applyFont="1" applyFill="1" applyBorder="1"/>
    <xf numFmtId="41" fontId="1" fillId="4" borderId="5" xfId="0" applyNumberFormat="1" applyFont="1" applyFill="1" applyBorder="1"/>
    <xf numFmtId="38" fontId="4" fillId="6" borderId="0" xfId="0" applyNumberFormat="1" applyFont="1" applyFill="1"/>
    <xf numFmtId="38" fontId="1" fillId="6" borderId="0" xfId="0" applyNumberFormat="1" applyFont="1" applyFill="1"/>
    <xf numFmtId="0" fontId="4" fillId="6" borderId="0" xfId="0" applyFont="1" applyFill="1"/>
    <xf numFmtId="0" fontId="1" fillId="6" borderId="0" xfId="0" applyFont="1" applyFill="1"/>
    <xf numFmtId="0" fontId="1" fillId="6" borderId="0" xfId="0" applyFont="1" applyFill="1" applyProtection="1">
      <protection locked="0"/>
    </xf>
    <xf numFmtId="38" fontId="1" fillId="6" borderId="0" xfId="0" applyNumberFormat="1" applyFont="1" applyFill="1" applyProtection="1">
      <protection locked="0"/>
    </xf>
    <xf numFmtId="165" fontId="4" fillId="6" borderId="0" xfId="0" applyNumberFormat="1" applyFont="1" applyFill="1"/>
    <xf numFmtId="38" fontId="0" fillId="6" borderId="0" xfId="0" applyNumberFormat="1" applyFont="1" applyFill="1"/>
    <xf numFmtId="0" fontId="1" fillId="6" borderId="0" xfId="0" applyFont="1" applyFill="1" applyBorder="1"/>
    <xf numFmtId="44" fontId="12" fillId="2" borderId="10" xfId="0" applyNumberFormat="1" applyFont="1" applyFill="1" applyBorder="1" applyAlignment="1" applyProtection="1">
      <alignment horizontal="left"/>
      <protection locked="0"/>
    </xf>
    <xf numFmtId="44" fontId="0" fillId="2" borderId="10" xfId="0" applyNumberFormat="1" applyFont="1" applyFill="1" applyBorder="1" applyAlignment="1" applyProtection="1">
      <alignment horizontal="left"/>
      <protection locked="0"/>
    </xf>
    <xf numFmtId="166" fontId="12" fillId="2" borderId="10" xfId="1" applyFont="1" applyFill="1" applyBorder="1" applyAlignment="1" applyProtection="1">
      <alignment horizontal="left"/>
      <protection locked="0"/>
    </xf>
    <xf numFmtId="0" fontId="0" fillId="6" borderId="0" xfId="0" applyFill="1"/>
    <xf numFmtId="41" fontId="0" fillId="0" borderId="0" xfId="3" applyNumberFormat="1" applyFont="1" applyProtection="1">
      <protection locked="0"/>
    </xf>
    <xf numFmtId="41" fontId="1" fillId="2" borderId="5" xfId="4" applyNumberFormat="1" applyFont="1" applyFill="1" applyBorder="1" applyProtection="1">
      <protection locked="0"/>
    </xf>
    <xf numFmtId="0" fontId="0" fillId="0" borderId="0" xfId="0" applyBorder="1"/>
    <xf numFmtId="0" fontId="4" fillId="0" borderId="0" xfId="0" applyFont="1" applyBorder="1"/>
    <xf numFmtId="41" fontId="1" fillId="6" borderId="5" xfId="0" applyNumberFormat="1" applyFont="1" applyFill="1" applyBorder="1" applyProtection="1">
      <protection locked="0"/>
    </xf>
    <xf numFmtId="41" fontId="0" fillId="0" borderId="32" xfId="3" applyNumberFormat="1" applyFont="1" applyBorder="1" applyProtection="1">
      <protection locked="0"/>
    </xf>
    <xf numFmtId="41" fontId="0" fillId="0" borderId="15" xfId="3" applyNumberFormat="1" applyFont="1" applyBorder="1" applyProtection="1">
      <protection locked="0"/>
    </xf>
    <xf numFmtId="41" fontId="0" fillId="0" borderId="18" xfId="3" applyNumberFormat="1" applyFont="1" applyBorder="1" applyProtection="1">
      <protection locked="0"/>
    </xf>
    <xf numFmtId="41" fontId="0" fillId="0" borderId="36" xfId="3" applyNumberFormat="1" applyFont="1" applyBorder="1" applyProtection="1">
      <protection locked="0"/>
    </xf>
    <xf numFmtId="41" fontId="0" fillId="0" borderId="19" xfId="3" applyNumberFormat="1" applyFont="1" applyBorder="1" applyProtection="1">
      <protection locked="0"/>
    </xf>
    <xf numFmtId="41" fontId="0" fillId="0" borderId="22" xfId="3" applyNumberFormat="1" applyFont="1" applyBorder="1" applyProtection="1">
      <protection locked="0"/>
    </xf>
    <xf numFmtId="41" fontId="0" fillId="0" borderId="46" xfId="3" applyNumberFormat="1" applyFont="1" applyBorder="1" applyProtection="1">
      <protection locked="0"/>
    </xf>
    <xf numFmtId="41" fontId="0" fillId="0" borderId="5" xfId="3" applyNumberFormat="1" applyFont="1" applyBorder="1" applyProtection="1">
      <protection locked="0"/>
    </xf>
    <xf numFmtId="41" fontId="0" fillId="0" borderId="11" xfId="3" applyNumberFormat="1" applyFont="1" applyBorder="1" applyProtection="1">
      <protection locked="0"/>
    </xf>
    <xf numFmtId="41" fontId="0" fillId="0" borderId="14" xfId="3" applyNumberFormat="1" applyFont="1" applyBorder="1" applyProtection="1">
      <protection locked="0"/>
    </xf>
    <xf numFmtId="41" fontId="0" fillId="0" borderId="24" xfId="3" applyNumberFormat="1" applyFont="1" applyBorder="1" applyProtection="1">
      <protection locked="0"/>
    </xf>
    <xf numFmtId="41" fontId="17" fillId="4" borderId="47" xfId="3" applyNumberFormat="1" applyFont="1" applyFill="1" applyBorder="1" applyProtection="1">
      <protection locked="0"/>
    </xf>
    <xf numFmtId="41" fontId="17" fillId="4" borderId="48" xfId="3" applyNumberFormat="1" applyFont="1" applyFill="1" applyBorder="1" applyProtection="1">
      <protection locked="0"/>
    </xf>
    <xf numFmtId="41" fontId="17" fillId="4" borderId="49" xfId="3" applyNumberFormat="1" applyFont="1" applyFill="1" applyBorder="1" applyProtection="1">
      <protection locked="0"/>
    </xf>
    <xf numFmtId="41" fontId="17" fillId="4" borderId="50" xfId="3" applyNumberFormat="1" applyFont="1" applyFill="1" applyBorder="1" applyProtection="1">
      <protection locked="0"/>
    </xf>
    <xf numFmtId="42" fontId="6" fillId="6" borderId="5" xfId="1" applyNumberFormat="1" applyFont="1" applyFill="1" applyBorder="1" applyAlignment="1">
      <alignment horizontal="right"/>
    </xf>
    <xf numFmtId="42" fontId="6" fillId="6" borderId="5" xfId="1" applyNumberFormat="1" applyFont="1" applyFill="1" applyBorder="1"/>
    <xf numFmtId="0" fontId="7" fillId="0" borderId="15" xfId="0" applyFont="1" applyBorder="1"/>
    <xf numFmtId="0" fontId="4" fillId="3" borderId="10" xfId="0" applyFont="1" applyFill="1" applyBorder="1" applyProtection="1">
      <protection locked="0"/>
    </xf>
    <xf numFmtId="0" fontId="4" fillId="3" borderId="11" xfId="0" applyFont="1" applyFill="1" applyBorder="1" applyProtection="1">
      <protection locked="0"/>
    </xf>
    <xf numFmtId="0" fontId="4" fillId="3" borderId="14" xfId="0" applyFont="1" applyFill="1" applyBorder="1" applyProtection="1">
      <protection locked="0"/>
    </xf>
    <xf numFmtId="38" fontId="1" fillId="3" borderId="12" xfId="0" applyNumberFormat="1" applyFont="1" applyFill="1" applyBorder="1" applyProtection="1">
      <protection locked="0"/>
    </xf>
    <xf numFmtId="38" fontId="1" fillId="3" borderId="5" xfId="0" applyNumberFormat="1" applyFont="1" applyFill="1" applyBorder="1" applyProtection="1">
      <protection locked="0"/>
    </xf>
    <xf numFmtId="0" fontId="4" fillId="3" borderId="13" xfId="0" applyNumberFormat="1" applyFont="1" applyFill="1" applyBorder="1" applyProtection="1">
      <protection locked="0"/>
    </xf>
    <xf numFmtId="2" fontId="12" fillId="0" borderId="11" xfId="0" applyNumberFormat="1" applyFont="1" applyFill="1" applyBorder="1" applyAlignment="1" applyProtection="1">
      <alignment horizontal="right"/>
      <protection locked="0"/>
    </xf>
    <xf numFmtId="0" fontId="4" fillId="2" borderId="11" xfId="0" applyFont="1" applyFill="1" applyBorder="1" applyAlignment="1" applyProtection="1">
      <alignment horizontal="left"/>
      <protection locked="0"/>
    </xf>
    <xf numFmtId="169" fontId="1" fillId="6" borderId="5" xfId="1" applyNumberFormat="1" applyFont="1" applyFill="1" applyBorder="1" applyProtection="1">
      <protection locked="0"/>
    </xf>
    <xf numFmtId="169" fontId="4" fillId="6" borderId="13" xfId="1" applyNumberFormat="1" applyFont="1" applyFill="1" applyBorder="1" applyProtection="1">
      <protection locked="0"/>
    </xf>
    <xf numFmtId="0" fontId="4" fillId="2" borderId="10" xfId="0" applyFont="1" applyFill="1" applyBorder="1" applyAlignment="1" applyProtection="1">
      <alignment horizontal="left"/>
      <protection locked="0"/>
    </xf>
    <xf numFmtId="169" fontId="4" fillId="6" borderId="5" xfId="1" applyNumberFormat="1" applyFont="1" applyFill="1" applyBorder="1" applyProtection="1">
      <protection locked="0"/>
    </xf>
    <xf numFmtId="0" fontId="4" fillId="5" borderId="10" xfId="0" applyFont="1" applyFill="1" applyBorder="1" applyAlignment="1" applyProtection="1">
      <alignment horizontal="left"/>
      <protection locked="0"/>
    </xf>
    <xf numFmtId="0" fontId="4" fillId="5" borderId="11" xfId="0" applyFont="1" applyFill="1" applyBorder="1" applyAlignment="1" applyProtection="1">
      <alignment horizontal="left"/>
      <protection locked="0"/>
    </xf>
    <xf numFmtId="9" fontId="4" fillId="5" borderId="5" xfId="0" applyNumberFormat="1" applyFont="1" applyFill="1" applyBorder="1" applyProtection="1">
      <protection locked="0"/>
    </xf>
    <xf numFmtId="9" fontId="4" fillId="5" borderId="13" xfId="2" applyNumberFormat="1" applyFont="1" applyFill="1" applyBorder="1" applyProtection="1">
      <protection locked="0"/>
    </xf>
    <xf numFmtId="166" fontId="4" fillId="6" borderId="5" xfId="1" applyFont="1" applyFill="1" applyBorder="1" applyProtection="1">
      <protection locked="0"/>
    </xf>
    <xf numFmtId="0" fontId="4" fillId="2" borderId="10" xfId="0" applyFont="1" applyFill="1" applyBorder="1" applyAlignment="1" applyProtection="1">
      <alignment horizontal="left" indent="2"/>
      <protection locked="0"/>
    </xf>
    <xf numFmtId="165" fontId="4" fillId="2" borderId="5" xfId="0" applyNumberFormat="1" applyFont="1" applyFill="1" applyBorder="1" applyProtection="1">
      <protection locked="0"/>
    </xf>
    <xf numFmtId="165" fontId="4" fillId="3" borderId="13" xfId="0" applyNumberFormat="1" applyFont="1" applyFill="1" applyBorder="1" applyProtection="1">
      <protection locked="0"/>
    </xf>
    <xf numFmtId="0" fontId="4" fillId="2" borderId="5" xfId="0" applyFont="1" applyFill="1" applyBorder="1" applyProtection="1">
      <protection locked="0"/>
    </xf>
    <xf numFmtId="0" fontId="4" fillId="2" borderId="14" xfId="0" applyFont="1" applyFill="1" applyBorder="1" applyProtection="1">
      <protection locked="0"/>
    </xf>
    <xf numFmtId="165" fontId="4" fillId="2" borderId="13" xfId="0" applyNumberFormat="1" applyFont="1" applyFill="1" applyBorder="1" applyProtection="1">
      <protection locked="0"/>
    </xf>
    <xf numFmtId="0" fontId="4" fillId="2" borderId="11" xfId="0" applyFont="1" applyFill="1" applyBorder="1" applyAlignment="1" applyProtection="1">
      <alignment horizontal="left" indent="2"/>
      <protection locked="0"/>
    </xf>
    <xf numFmtId="165" fontId="4" fillId="5" borderId="13" xfId="0" applyNumberFormat="1" applyFont="1" applyFill="1" applyBorder="1" applyProtection="1">
      <protection locked="0"/>
    </xf>
    <xf numFmtId="0" fontId="4" fillId="6" borderId="10" xfId="0" applyFont="1" applyFill="1" applyBorder="1" applyProtection="1">
      <protection locked="0"/>
    </xf>
    <xf numFmtId="0" fontId="4" fillId="6" borderId="11" xfId="0" applyFont="1" applyFill="1" applyBorder="1" applyProtection="1">
      <protection locked="0"/>
    </xf>
    <xf numFmtId="0" fontId="0" fillId="0" borderId="27" xfId="0" applyBorder="1" applyProtection="1">
      <protection locked="0"/>
    </xf>
    <xf numFmtId="42" fontId="0" fillId="0" borderId="25" xfId="0" applyNumberFormat="1" applyBorder="1" applyProtection="1">
      <protection locked="0"/>
    </xf>
    <xf numFmtId="42" fontId="0" fillId="5" borderId="25" xfId="0" applyNumberFormat="1" applyFill="1" applyBorder="1"/>
    <xf numFmtId="42" fontId="0" fillId="0" borderId="26" xfId="0" applyNumberFormat="1" applyBorder="1" applyProtection="1">
      <protection locked="0"/>
    </xf>
    <xf numFmtId="42" fontId="0" fillId="5" borderId="26" xfId="0" applyNumberFormat="1" applyFill="1" applyBorder="1"/>
    <xf numFmtId="42" fontId="0" fillId="0" borderId="27" xfId="0" applyNumberFormat="1" applyBorder="1" applyProtection="1">
      <protection locked="0"/>
    </xf>
    <xf numFmtId="42" fontId="0" fillId="5" borderId="27" xfId="0" applyNumberFormat="1" applyFill="1" applyBorder="1"/>
    <xf numFmtId="0" fontId="10" fillId="0" borderId="0" xfId="0" applyFont="1" applyProtection="1">
      <protection locked="0"/>
    </xf>
    <xf numFmtId="0" fontId="11" fillId="0" borderId="0" xfId="0" applyFont="1" applyProtection="1">
      <protection locked="0"/>
    </xf>
    <xf numFmtId="0" fontId="22" fillId="2" borderId="0" xfId="0" applyFont="1" applyFill="1" applyBorder="1" applyAlignment="1">
      <alignment wrapText="1"/>
    </xf>
    <xf numFmtId="169" fontId="12" fillId="6" borderId="5" xfId="1" applyNumberFormat="1" applyFont="1" applyFill="1" applyBorder="1" applyAlignment="1" applyProtection="1">
      <alignment wrapText="1"/>
    </xf>
    <xf numFmtId="171" fontId="12" fillId="4" borderId="28" xfId="1" applyNumberFormat="1" applyFont="1" applyFill="1" applyBorder="1" applyAlignment="1" applyProtection="1">
      <alignment horizontal="right" wrapText="1"/>
      <protection locked="0"/>
    </xf>
    <xf numFmtId="171" fontId="12" fillId="4" borderId="17" xfId="1" applyNumberFormat="1" applyFont="1" applyFill="1" applyBorder="1" applyAlignment="1" applyProtection="1">
      <alignment horizontal="right" wrapText="1"/>
      <protection locked="0"/>
    </xf>
    <xf numFmtId="171" fontId="12" fillId="4" borderId="13" xfId="1" applyNumberFormat="1" applyFont="1" applyFill="1" applyBorder="1" applyAlignment="1" applyProtection="1">
      <alignment horizontal="right" wrapText="1"/>
      <protection locked="0"/>
    </xf>
    <xf numFmtId="0" fontId="0" fillId="4" borderId="0" xfId="0" applyFill="1"/>
    <xf numFmtId="0" fontId="12" fillId="2" borderId="5" xfId="0" applyFont="1" applyFill="1" applyBorder="1" applyAlignment="1" applyProtection="1">
      <alignment horizontal="left"/>
      <protection locked="0"/>
    </xf>
    <xf numFmtId="0" fontId="4" fillId="6" borderId="10" xfId="0" applyFont="1" applyFill="1" applyBorder="1" applyAlignment="1">
      <alignment horizontal="left"/>
    </xf>
    <xf numFmtId="0" fontId="4" fillId="6" borderId="10" xfId="0" applyFont="1" applyFill="1" applyBorder="1" applyAlignment="1">
      <alignment horizontal="left" indent="1"/>
    </xf>
    <xf numFmtId="0" fontId="4" fillId="6" borderId="10" xfId="0" applyFont="1" applyFill="1" applyBorder="1" applyAlignment="1" applyProtection="1">
      <alignment horizontal="left" indent="1"/>
      <protection locked="0"/>
    </xf>
    <xf numFmtId="0" fontId="24" fillId="6" borderId="16" xfId="0" applyFont="1" applyFill="1" applyBorder="1" applyAlignment="1" applyProtection="1">
      <alignment horizontal="left"/>
      <protection locked="0"/>
    </xf>
    <xf numFmtId="0" fontId="24" fillId="6" borderId="17" xfId="0" applyFont="1" applyFill="1" applyBorder="1" applyAlignment="1">
      <alignment horizontal="left" wrapText="1"/>
    </xf>
    <xf numFmtId="0" fontId="24" fillId="6" borderId="18" xfId="0" applyFont="1" applyFill="1" applyBorder="1" applyAlignment="1">
      <alignment horizontal="left" wrapText="1"/>
    </xf>
    <xf numFmtId="0" fontId="24" fillId="6" borderId="19" xfId="0" applyFont="1" applyFill="1" applyBorder="1" applyAlignment="1">
      <alignment horizontal="left" wrapText="1"/>
    </xf>
    <xf numFmtId="0" fontId="24" fillId="6" borderId="5" xfId="0" applyFont="1" applyFill="1" applyBorder="1" applyAlignment="1">
      <alignment horizontal="center" wrapText="1"/>
    </xf>
    <xf numFmtId="0" fontId="24" fillId="0" borderId="0" xfId="0" applyFont="1" applyFill="1" applyBorder="1" applyAlignment="1">
      <alignment horizontal="center" wrapText="1"/>
    </xf>
    <xf numFmtId="0" fontId="24" fillId="6" borderId="28" xfId="0" applyFont="1" applyFill="1" applyBorder="1" applyAlignment="1">
      <alignment horizontal="left" wrapText="1"/>
    </xf>
    <xf numFmtId="0" fontId="24" fillId="6" borderId="31" xfId="0" applyFont="1" applyFill="1" applyBorder="1" applyAlignment="1">
      <alignment horizontal="left" wrapText="1"/>
    </xf>
    <xf numFmtId="0" fontId="24" fillId="6" borderId="30" xfId="0" applyFont="1" applyFill="1" applyBorder="1" applyAlignment="1">
      <alignment horizontal="left" wrapText="1"/>
    </xf>
    <xf numFmtId="38" fontId="23" fillId="6" borderId="5" xfId="0" applyNumberFormat="1" applyFont="1" applyFill="1" applyBorder="1" applyAlignment="1">
      <alignment horizontal="right" wrapText="1"/>
    </xf>
    <xf numFmtId="38" fontId="23" fillId="0" borderId="0" xfId="0" applyNumberFormat="1" applyFont="1" applyFill="1" applyBorder="1" applyAlignment="1">
      <alignment horizontal="right" wrapText="1"/>
    </xf>
    <xf numFmtId="38" fontId="23" fillId="6" borderId="13" xfId="0" applyNumberFormat="1" applyFont="1" applyFill="1" applyBorder="1" applyAlignment="1">
      <alignment horizontal="right" wrapText="1"/>
    </xf>
    <xf numFmtId="38" fontId="23" fillId="6" borderId="28" xfId="0" applyNumberFormat="1" applyFont="1" applyFill="1" applyBorder="1" applyAlignment="1">
      <alignment horizontal="right" wrapText="1"/>
    </xf>
    <xf numFmtId="38" fontId="23" fillId="6" borderId="29" xfId="0" applyNumberFormat="1" applyFont="1" applyFill="1" applyBorder="1" applyAlignment="1">
      <alignment horizontal="right" wrapText="1"/>
    </xf>
    <xf numFmtId="0" fontId="23" fillId="6" borderId="0" xfId="0" applyFont="1" applyFill="1"/>
    <xf numFmtId="38" fontId="23" fillId="0" borderId="51" xfId="0" applyNumberFormat="1" applyFont="1" applyFill="1" applyBorder="1" applyAlignment="1">
      <alignment horizontal="right" wrapText="1"/>
    </xf>
    <xf numFmtId="0" fontId="24" fillId="6" borderId="16" xfId="0" applyFont="1" applyFill="1" applyBorder="1" applyAlignment="1">
      <alignment horizontal="left"/>
    </xf>
    <xf numFmtId="38" fontId="23" fillId="6" borderId="17" xfId="0" applyNumberFormat="1" applyFont="1" applyFill="1" applyBorder="1" applyAlignment="1">
      <alignment horizontal="center" wrapText="1"/>
    </xf>
    <xf numFmtId="38" fontId="24" fillId="6" borderId="18" xfId="0" applyNumberFormat="1" applyFont="1" applyFill="1" applyBorder="1" applyAlignment="1">
      <alignment horizontal="center" wrapText="1"/>
    </xf>
    <xf numFmtId="38" fontId="23" fillId="6" borderId="5" xfId="0" applyNumberFormat="1" applyFont="1" applyFill="1" applyBorder="1" applyAlignment="1">
      <alignment wrapText="1"/>
    </xf>
    <xf numFmtId="38" fontId="23" fillId="6" borderId="13" xfId="0" applyNumberFormat="1" applyFont="1" applyFill="1" applyBorder="1" applyAlignment="1">
      <alignment wrapText="1"/>
    </xf>
    <xf numFmtId="38" fontId="23" fillId="0" borderId="51" xfId="0" applyNumberFormat="1" applyFont="1" applyFill="1" applyBorder="1" applyAlignment="1">
      <alignment wrapText="1"/>
    </xf>
    <xf numFmtId="0" fontId="24" fillId="6" borderId="10" xfId="0" applyFont="1" applyFill="1" applyBorder="1" applyAlignment="1" applyProtection="1">
      <alignment horizontal="left"/>
      <protection locked="0"/>
    </xf>
    <xf numFmtId="0" fontId="4" fillId="5" borderId="16" xfId="0" applyFont="1" applyFill="1" applyBorder="1" applyAlignment="1" applyProtection="1">
      <alignment horizontal="right"/>
      <protection locked="0"/>
    </xf>
    <xf numFmtId="9" fontId="4" fillId="5" borderId="6" xfId="2" applyFont="1" applyFill="1" applyBorder="1"/>
    <xf numFmtId="0" fontId="4" fillId="7" borderId="20" xfId="0" applyFont="1" applyFill="1" applyBorder="1" applyAlignment="1">
      <alignment horizontal="right"/>
    </xf>
    <xf numFmtId="171" fontId="4" fillId="7" borderId="21" xfId="0" applyNumberFormat="1" applyFont="1" applyFill="1" applyBorder="1" applyAlignment="1" applyProtection="1">
      <alignment wrapText="1"/>
    </xf>
    <xf numFmtId="0" fontId="9" fillId="2" borderId="0" xfId="0" applyFont="1" applyFill="1" applyAlignment="1">
      <alignment wrapText="1"/>
    </xf>
    <xf numFmtId="0" fontId="9" fillId="0" borderId="0" xfId="0" applyFont="1" applyBorder="1"/>
    <xf numFmtId="0" fontId="7" fillId="8" borderId="0" xfId="0" applyFont="1" applyFill="1"/>
    <xf numFmtId="169" fontId="7" fillId="8" borderId="0" xfId="1" applyNumberFormat="1" applyFont="1" applyFill="1"/>
    <xf numFmtId="0" fontId="0" fillId="8" borderId="0" xfId="0" applyFill="1"/>
    <xf numFmtId="0" fontId="2" fillId="0" borderId="35" xfId="0" applyFont="1" applyFill="1" applyBorder="1" applyProtection="1">
      <protection locked="0"/>
    </xf>
    <xf numFmtId="168" fontId="0" fillId="0" borderId="35" xfId="0" applyNumberFormat="1" applyFill="1" applyBorder="1"/>
    <xf numFmtId="0" fontId="18" fillId="8" borderId="0" xfId="0" applyFont="1" applyFill="1"/>
    <xf numFmtId="0" fontId="1" fillId="8" borderId="0" xfId="0" applyFont="1" applyFill="1" applyBorder="1"/>
    <xf numFmtId="0" fontId="2" fillId="8" borderId="0" xfId="0" applyFont="1" applyFill="1" applyBorder="1"/>
    <xf numFmtId="38" fontId="1" fillId="8" borderId="0" xfId="0" applyNumberFormat="1" applyFont="1" applyFill="1" applyBorder="1" applyAlignment="1">
      <alignment horizontal="center"/>
    </xf>
    <xf numFmtId="165" fontId="1" fillId="8" borderId="34" xfId="0" applyNumberFormat="1" applyFont="1" applyFill="1" applyBorder="1" applyAlignment="1">
      <alignment horizontal="right"/>
    </xf>
    <xf numFmtId="0" fontId="4" fillId="8" borderId="23" xfId="0" applyFont="1" applyFill="1" applyBorder="1" applyAlignment="1">
      <alignment horizontal="left"/>
    </xf>
    <xf numFmtId="166" fontId="4" fillId="8" borderId="23" xfId="1" applyFont="1" applyFill="1" applyBorder="1"/>
    <xf numFmtId="169" fontId="4" fillId="8" borderId="23" xfId="1" applyNumberFormat="1" applyFont="1" applyFill="1" applyBorder="1"/>
    <xf numFmtId="169" fontId="4" fillId="8" borderId="21" xfId="1" applyNumberFormat="1" applyFont="1" applyFill="1" applyBorder="1"/>
    <xf numFmtId="0" fontId="4" fillId="9" borderId="10" xfId="0" applyFont="1" applyFill="1" applyBorder="1" applyAlignment="1">
      <alignment horizontal="left"/>
    </xf>
    <xf numFmtId="0" fontId="5" fillId="9" borderId="11" xfId="0" applyFont="1" applyFill="1" applyBorder="1"/>
    <xf numFmtId="169" fontId="1" fillId="9" borderId="5" xfId="1" applyNumberFormat="1" applyFont="1" applyFill="1" applyBorder="1"/>
    <xf numFmtId="0" fontId="4" fillId="9" borderId="20" xfId="0" applyFont="1" applyFill="1" applyBorder="1" applyAlignment="1">
      <alignment horizontal="left"/>
    </xf>
    <xf numFmtId="0" fontId="4" fillId="9" borderId="23" xfId="0" applyFont="1" applyFill="1" applyBorder="1" applyAlignment="1">
      <alignment horizontal="left"/>
    </xf>
    <xf numFmtId="166" fontId="4" fillId="9" borderId="23" xfId="1" applyFont="1" applyFill="1" applyBorder="1"/>
    <xf numFmtId="169" fontId="4" fillId="9" borderId="23" xfId="1" applyNumberFormat="1" applyFont="1" applyFill="1" applyBorder="1"/>
    <xf numFmtId="169" fontId="4" fillId="9" borderId="21" xfId="1" applyNumberFormat="1" applyFont="1" applyFill="1" applyBorder="1"/>
    <xf numFmtId="0" fontId="4" fillId="9" borderId="11" xfId="0" applyFont="1" applyFill="1" applyBorder="1" applyAlignment="1">
      <alignment horizontal="center"/>
    </xf>
    <xf numFmtId="0" fontId="4" fillId="9" borderId="11" xfId="0" applyFont="1" applyFill="1" applyBorder="1" applyAlignment="1" applyProtection="1">
      <alignment horizontal="center"/>
      <protection locked="0"/>
    </xf>
    <xf numFmtId="0" fontId="4" fillId="9" borderId="10" xfId="0" applyFont="1" applyFill="1" applyBorder="1" applyAlignment="1" applyProtection="1">
      <alignment horizontal="left"/>
      <protection locked="0"/>
    </xf>
    <xf numFmtId="0" fontId="5" fillId="9" borderId="11" xfId="0" applyFont="1" applyFill="1" applyBorder="1" applyProtection="1">
      <protection locked="0"/>
    </xf>
    <xf numFmtId="169" fontId="1" fillId="9" borderId="5" xfId="1" applyNumberFormat="1" applyFont="1" applyFill="1" applyBorder="1" applyProtection="1">
      <protection locked="0"/>
    </xf>
    <xf numFmtId="0" fontId="7" fillId="0" borderId="0" xfId="0" applyFont="1" applyFill="1"/>
    <xf numFmtId="0" fontId="6" fillId="0" borderId="0" xfId="0" applyFont="1" applyFill="1" applyAlignment="1">
      <alignment horizontal="center"/>
    </xf>
    <xf numFmtId="0" fontId="6" fillId="0" borderId="0" xfId="0" applyFont="1" applyFill="1"/>
    <xf numFmtId="169" fontId="6" fillId="0" borderId="0" xfId="1" applyNumberFormat="1" applyFont="1" applyFill="1"/>
    <xf numFmtId="0" fontId="1" fillId="0" borderId="0" xfId="0" applyFont="1" applyFill="1"/>
    <xf numFmtId="0" fontId="1" fillId="0" borderId="0" xfId="0" applyFont="1" applyFill="1" applyBorder="1"/>
    <xf numFmtId="0" fontId="4" fillId="6" borderId="11" xfId="0" applyFont="1" applyFill="1" applyBorder="1" applyAlignment="1">
      <alignment horizontal="left" indent="2"/>
    </xf>
    <xf numFmtId="38" fontId="1" fillId="0" borderId="0" xfId="0" applyNumberFormat="1" applyFont="1" applyFill="1"/>
    <xf numFmtId="38" fontId="4" fillId="0" borderId="0" xfId="0" applyNumberFormat="1" applyFont="1" applyFill="1"/>
    <xf numFmtId="167" fontId="1" fillId="0" borderId="0" xfId="0" applyNumberFormat="1" applyFont="1" applyFill="1"/>
    <xf numFmtId="38" fontId="24" fillId="4" borderId="40" xfId="0" applyNumberFormat="1" applyFont="1" applyFill="1" applyBorder="1"/>
    <xf numFmtId="0" fontId="24" fillId="4" borderId="44" xfId="0" applyFont="1" applyFill="1" applyBorder="1" applyAlignment="1">
      <alignment horizontal="right"/>
    </xf>
    <xf numFmtId="38" fontId="24" fillId="4" borderId="44" xfId="0" applyNumberFormat="1" applyFont="1" applyFill="1" applyBorder="1"/>
    <xf numFmtId="165" fontId="24" fillId="4" borderId="39" xfId="0" applyNumberFormat="1" applyFont="1" applyFill="1" applyBorder="1"/>
    <xf numFmtId="38" fontId="24" fillId="4" borderId="41" xfId="0" applyNumberFormat="1" applyFont="1" applyFill="1" applyBorder="1"/>
    <xf numFmtId="0" fontId="24" fillId="4" borderId="0" xfId="0" applyFont="1" applyFill="1" applyBorder="1" applyAlignment="1">
      <alignment horizontal="right"/>
    </xf>
    <xf numFmtId="38" fontId="24" fillId="4" borderId="0" xfId="0" applyNumberFormat="1" applyFont="1" applyFill="1" applyBorder="1"/>
    <xf numFmtId="165" fontId="24" fillId="4" borderId="33" xfId="0" applyNumberFormat="1" applyFont="1" applyFill="1" applyBorder="1"/>
    <xf numFmtId="0" fontId="24" fillId="4" borderId="41" xfId="0" applyFont="1" applyFill="1" applyBorder="1"/>
    <xf numFmtId="0" fontId="24" fillId="4" borderId="0" xfId="0" applyFont="1" applyFill="1" applyBorder="1"/>
    <xf numFmtId="38" fontId="24" fillId="4" borderId="45" xfId="0" applyNumberFormat="1" applyFont="1" applyFill="1" applyBorder="1"/>
    <xf numFmtId="0" fontId="24" fillId="4" borderId="35" xfId="0" applyFont="1" applyFill="1" applyBorder="1"/>
    <xf numFmtId="38" fontId="24" fillId="4" borderId="35" xfId="0" applyNumberFormat="1" applyFont="1" applyFill="1" applyBorder="1"/>
    <xf numFmtId="165" fontId="24" fillId="4" borderId="34" xfId="0" applyNumberFormat="1" applyFont="1" applyFill="1" applyBorder="1"/>
    <xf numFmtId="0" fontId="1" fillId="10" borderId="0" xfId="0" applyFont="1" applyFill="1"/>
    <xf numFmtId="38" fontId="1" fillId="10" borderId="0" xfId="0" applyNumberFormat="1" applyFont="1" applyFill="1"/>
    <xf numFmtId="165" fontId="4" fillId="10" borderId="33" xfId="0" applyNumberFormat="1" applyFont="1" applyFill="1" applyBorder="1"/>
    <xf numFmtId="38" fontId="1" fillId="10" borderId="33" xfId="0" applyNumberFormat="1" applyFont="1" applyFill="1" applyBorder="1"/>
    <xf numFmtId="0" fontId="1" fillId="10" borderId="0" xfId="0" applyFont="1" applyFill="1" applyBorder="1"/>
    <xf numFmtId="0" fontId="1" fillId="10" borderId="33" xfId="0" applyFont="1" applyFill="1" applyBorder="1"/>
    <xf numFmtId="38" fontId="1" fillId="10" borderId="41" xfId="0" applyNumberFormat="1" applyFont="1" applyFill="1" applyBorder="1"/>
    <xf numFmtId="0" fontId="21" fillId="10" borderId="45" xfId="0" applyFont="1" applyFill="1" applyBorder="1"/>
    <xf numFmtId="0" fontId="2" fillId="10" borderId="0" xfId="0" applyFont="1" applyFill="1" applyBorder="1"/>
    <xf numFmtId="38" fontId="1" fillId="10" borderId="0" xfId="0" applyNumberFormat="1" applyFont="1" applyFill="1" applyBorder="1" applyAlignment="1">
      <alignment horizontal="center"/>
    </xf>
    <xf numFmtId="165" fontId="1" fillId="10" borderId="34" xfId="0" applyNumberFormat="1" applyFont="1" applyFill="1" applyBorder="1" applyAlignment="1">
      <alignment horizontal="right"/>
    </xf>
    <xf numFmtId="0" fontId="26" fillId="0" borderId="1" xfId="0" applyNumberFormat="1" applyFont="1" applyFill="1" applyBorder="1" applyAlignment="1" applyProtection="1">
      <alignment horizontal="right"/>
      <protection locked="0"/>
    </xf>
    <xf numFmtId="0" fontId="26" fillId="0" borderId="3" xfId="0" applyNumberFormat="1" applyFont="1" applyFill="1" applyBorder="1" applyAlignment="1" applyProtection="1">
      <alignment horizontal="right"/>
      <protection locked="0"/>
    </xf>
    <xf numFmtId="0" fontId="26" fillId="0" borderId="3" xfId="0" applyNumberFormat="1" applyFont="1" applyFill="1" applyBorder="1" applyAlignment="1" applyProtection="1">
      <alignment horizontal="center" vertical="center"/>
      <protection locked="0"/>
    </xf>
    <xf numFmtId="38" fontId="26" fillId="0" borderId="4" xfId="0" applyNumberFormat="1" applyFont="1" applyFill="1" applyBorder="1" applyAlignment="1" applyProtection="1">
      <alignment horizontal="center"/>
      <protection locked="0"/>
    </xf>
    <xf numFmtId="165" fontId="26" fillId="0" borderId="2" xfId="0" applyNumberFormat="1" applyFont="1" applyFill="1" applyBorder="1" applyAlignment="1" applyProtection="1">
      <alignment horizontal="center"/>
      <protection locked="0"/>
    </xf>
    <xf numFmtId="38" fontId="26" fillId="0" borderId="0" xfId="0" applyNumberFormat="1" applyFont="1" applyFill="1"/>
    <xf numFmtId="0" fontId="26" fillId="0" borderId="1" xfId="0" applyNumberFormat="1" applyFont="1" applyFill="1" applyBorder="1" applyAlignment="1">
      <alignment horizontal="right"/>
    </xf>
    <xf numFmtId="0" fontId="26" fillId="0" borderId="3" xfId="0" applyNumberFormat="1" applyFont="1" applyFill="1" applyBorder="1" applyAlignment="1">
      <alignment horizontal="right"/>
    </xf>
    <xf numFmtId="38" fontId="26" fillId="0" borderId="4" xfId="0" applyNumberFormat="1" applyFont="1" applyFill="1" applyBorder="1" applyAlignment="1">
      <alignment horizontal="center"/>
    </xf>
    <xf numFmtId="165" fontId="26" fillId="0" borderId="2" xfId="0" applyNumberFormat="1" applyFont="1" applyFill="1" applyBorder="1" applyAlignment="1">
      <alignment horizontal="center"/>
    </xf>
    <xf numFmtId="0" fontId="26" fillId="6" borderId="0" xfId="0" applyNumberFormat="1" applyFont="1" applyFill="1"/>
    <xf numFmtId="0" fontId="26" fillId="0" borderId="0" xfId="0" applyNumberFormat="1" applyFont="1" applyFill="1"/>
    <xf numFmtId="0" fontId="0" fillId="0" borderId="0" xfId="0" applyFill="1" applyBorder="1"/>
    <xf numFmtId="0" fontId="26" fillId="0" borderId="3" xfId="0" applyNumberFormat="1" applyFont="1" applyFill="1" applyBorder="1" applyAlignment="1" applyProtection="1">
      <alignment horizontal="center"/>
      <protection locked="0"/>
    </xf>
    <xf numFmtId="0" fontId="27" fillId="0" borderId="0" xfId="0" applyFont="1" applyFill="1"/>
    <xf numFmtId="0" fontId="27" fillId="6" borderId="0" xfId="0" applyFont="1" applyFill="1"/>
    <xf numFmtId="0" fontId="0" fillId="8" borderId="33" xfId="0" applyFill="1" applyBorder="1"/>
    <xf numFmtId="0" fontId="0" fillId="8" borderId="41" xfId="0" applyFill="1" applyBorder="1"/>
    <xf numFmtId="0" fontId="2" fillId="8" borderId="0" xfId="0" applyFont="1" applyFill="1" applyBorder="1" applyProtection="1">
      <protection locked="0"/>
    </xf>
    <xf numFmtId="38" fontId="1" fillId="8" borderId="0" xfId="0" applyNumberFormat="1" applyFont="1" applyFill="1" applyBorder="1" applyAlignment="1" applyProtection="1">
      <alignment horizontal="center"/>
      <protection locked="0"/>
    </xf>
    <xf numFmtId="0" fontId="1" fillId="8" borderId="0" xfId="0" applyFont="1" applyFill="1" applyBorder="1" applyProtection="1">
      <protection locked="0"/>
    </xf>
    <xf numFmtId="165" fontId="1" fillId="8" borderId="34" xfId="0" applyNumberFormat="1" applyFont="1" applyFill="1" applyBorder="1" applyAlignment="1" applyProtection="1">
      <alignment horizontal="right"/>
      <protection locked="0"/>
    </xf>
    <xf numFmtId="0" fontId="26" fillId="0" borderId="3" xfId="0" applyNumberFormat="1" applyFont="1" applyFill="1" applyBorder="1" applyAlignment="1">
      <alignment horizontal="center"/>
    </xf>
    <xf numFmtId="0" fontId="4" fillId="0" borderId="11" xfId="0" applyFont="1" applyFill="1" applyBorder="1" applyAlignment="1">
      <alignment horizontal="left" indent="2"/>
    </xf>
    <xf numFmtId="38" fontId="26" fillId="0" borderId="40" xfId="0" applyNumberFormat="1" applyFont="1" applyFill="1" applyBorder="1"/>
    <xf numFmtId="0" fontId="26" fillId="0" borderId="44" xfId="0" applyFont="1" applyFill="1" applyBorder="1" applyAlignment="1">
      <alignment horizontal="right"/>
    </xf>
    <xf numFmtId="38" fontId="26" fillId="0" borderId="44" xfId="0" applyNumberFormat="1" applyFont="1" applyFill="1" applyBorder="1"/>
    <xf numFmtId="165" fontId="26" fillId="0" borderId="39" xfId="0" applyNumberFormat="1" applyFont="1" applyFill="1" applyBorder="1"/>
    <xf numFmtId="38" fontId="26" fillId="0" borderId="41" xfId="0" applyNumberFormat="1" applyFont="1" applyFill="1" applyBorder="1"/>
    <xf numFmtId="0" fontId="26" fillId="0" borderId="0" xfId="0" applyFont="1" applyFill="1" applyBorder="1" applyAlignment="1">
      <alignment horizontal="right"/>
    </xf>
    <xf numFmtId="38" fontId="26" fillId="0" borderId="0" xfId="0" applyNumberFormat="1" applyFont="1" applyFill="1" applyBorder="1"/>
    <xf numFmtId="165" fontId="26" fillId="0" borderId="33" xfId="0" applyNumberFormat="1" applyFont="1" applyFill="1" applyBorder="1"/>
    <xf numFmtId="0" fontId="26" fillId="0" borderId="41" xfId="0" applyFont="1" applyFill="1" applyBorder="1"/>
    <xf numFmtId="0" fontId="26" fillId="0" borderId="0" xfId="0" applyFont="1" applyFill="1" applyBorder="1"/>
    <xf numFmtId="38" fontId="26" fillId="0" borderId="45" xfId="0" applyNumberFormat="1" applyFont="1" applyFill="1" applyBorder="1"/>
    <xf numFmtId="0" fontId="26" fillId="0" borderId="35" xfId="0" applyFont="1" applyFill="1" applyBorder="1"/>
    <xf numFmtId="38" fontId="26" fillId="0" borderId="35" xfId="0" applyNumberFormat="1" applyFont="1" applyFill="1" applyBorder="1"/>
    <xf numFmtId="165" fontId="26" fillId="0" borderId="34" xfId="0" applyNumberFormat="1" applyFont="1" applyFill="1" applyBorder="1"/>
    <xf numFmtId="0" fontId="23" fillId="6" borderId="5" xfId="0" applyFont="1" applyFill="1" applyBorder="1"/>
    <xf numFmtId="0" fontId="7" fillId="0" borderId="54" xfId="0" applyFont="1" applyBorder="1"/>
    <xf numFmtId="169" fontId="7" fillId="0" borderId="18" xfId="1" applyNumberFormat="1" applyFont="1" applyBorder="1" applyProtection="1">
      <protection locked="0"/>
    </xf>
    <xf numFmtId="0" fontId="7" fillId="0" borderId="12" xfId="0" applyFont="1" applyBorder="1" applyProtection="1">
      <protection locked="0"/>
    </xf>
    <xf numFmtId="0" fontId="7" fillId="0" borderId="55" xfId="0" applyFont="1" applyBorder="1" applyProtection="1">
      <protection locked="0"/>
    </xf>
    <xf numFmtId="0" fontId="8" fillId="0" borderId="54" xfId="0" applyFont="1" applyBorder="1"/>
    <xf numFmtId="0" fontId="7" fillId="0" borderId="53" xfId="0" applyFont="1" applyBorder="1"/>
    <xf numFmtId="0" fontId="7" fillId="6" borderId="54" xfId="0" applyFont="1" applyFill="1" applyBorder="1"/>
    <xf numFmtId="169" fontId="7" fillId="0" borderId="11" xfId="1" applyNumberFormat="1" applyFont="1" applyBorder="1" applyProtection="1">
      <protection locked="0"/>
    </xf>
    <xf numFmtId="0" fontId="7" fillId="0" borderId="15" xfId="0" applyFont="1" applyBorder="1" applyAlignment="1">
      <alignment horizontal="right"/>
    </xf>
    <xf numFmtId="0" fontId="7" fillId="0" borderId="54" xfId="0" applyFont="1" applyFill="1" applyBorder="1"/>
    <xf numFmtId="169" fontId="7" fillId="0" borderId="46" xfId="1" applyNumberFormat="1" applyFont="1" applyBorder="1"/>
    <xf numFmtId="0" fontId="7" fillId="0" borderId="14" xfId="0" applyFont="1" applyBorder="1" applyProtection="1">
      <protection locked="0"/>
    </xf>
    <xf numFmtId="0" fontId="7" fillId="0" borderId="55" xfId="0" applyFont="1" applyBorder="1"/>
    <xf numFmtId="0" fontId="28" fillId="4" borderId="42" xfId="0" applyFont="1" applyFill="1" applyBorder="1"/>
    <xf numFmtId="0" fontId="6" fillId="0" borderId="42" xfId="0" applyFont="1" applyBorder="1" applyProtection="1">
      <protection locked="0"/>
    </xf>
    <xf numFmtId="165" fontId="4" fillId="0" borderId="0" xfId="0" applyNumberFormat="1" applyFont="1" applyFill="1" applyBorder="1"/>
    <xf numFmtId="38" fontId="1" fillId="0" borderId="44" xfId="0" applyNumberFormat="1" applyFont="1" applyFill="1" applyBorder="1"/>
    <xf numFmtId="38" fontId="1" fillId="0" borderId="0" xfId="0" applyNumberFormat="1" applyFont="1" applyFill="1" applyBorder="1"/>
    <xf numFmtId="0" fontId="28" fillId="0" borderId="42" xfId="0" applyFont="1" applyBorder="1" applyProtection="1">
      <protection locked="0"/>
    </xf>
    <xf numFmtId="0" fontId="6" fillId="4" borderId="42" xfId="0" applyFont="1" applyFill="1" applyBorder="1"/>
    <xf numFmtId="0" fontId="29" fillId="0" borderId="0" xfId="0" applyFont="1"/>
    <xf numFmtId="0" fontId="29" fillId="0" borderId="15" xfId="0" applyFont="1" applyBorder="1"/>
    <xf numFmtId="0" fontId="7" fillId="4" borderId="0" xfId="0" applyFont="1" applyFill="1"/>
    <xf numFmtId="0" fontId="6" fillId="4" borderId="0" xfId="0" applyFont="1" applyFill="1" applyAlignment="1">
      <alignment horizontal="center"/>
    </xf>
    <xf numFmtId="0" fontId="6" fillId="4" borderId="0" xfId="0" applyFont="1" applyFill="1"/>
    <xf numFmtId="169" fontId="6" fillId="4" borderId="0" xfId="1" applyNumberFormat="1" applyFont="1" applyFill="1"/>
    <xf numFmtId="0" fontId="7" fillId="5" borderId="14" xfId="0" applyFont="1" applyFill="1" applyBorder="1"/>
    <xf numFmtId="0" fontId="7" fillId="5" borderId="0" xfId="0" applyFont="1" applyFill="1"/>
    <xf numFmtId="169" fontId="7" fillId="5" borderId="11" xfId="1" applyNumberFormat="1" applyFont="1" applyFill="1" applyBorder="1"/>
    <xf numFmtId="0" fontId="7" fillId="5" borderId="11" xfId="0" applyFont="1" applyFill="1" applyBorder="1"/>
    <xf numFmtId="38" fontId="4" fillId="4" borderId="0" xfId="0" applyNumberFormat="1" applyFont="1" applyFill="1"/>
    <xf numFmtId="0" fontId="5" fillId="6" borderId="11" xfId="0" applyFont="1" applyFill="1" applyBorder="1"/>
    <xf numFmtId="38" fontId="1" fillId="6" borderId="5" xfId="0" applyNumberFormat="1" applyFont="1" applyFill="1" applyBorder="1"/>
    <xf numFmtId="41" fontId="1" fillId="6" borderId="5" xfId="0" applyNumberFormat="1" applyFont="1" applyFill="1" applyBorder="1"/>
    <xf numFmtId="170" fontId="4" fillId="9" borderId="23" xfId="0" applyNumberFormat="1" applyFont="1" applyFill="1" applyBorder="1"/>
    <xf numFmtId="42" fontId="0" fillId="9" borderId="23" xfId="0" applyNumberFormat="1" applyFill="1" applyBorder="1"/>
    <xf numFmtId="42" fontId="4" fillId="9" borderId="23" xfId="0" applyNumberFormat="1" applyFont="1" applyFill="1" applyBorder="1"/>
    <xf numFmtId="0" fontId="27" fillId="4" borderId="0" xfId="0" applyFont="1" applyFill="1"/>
    <xf numFmtId="0" fontId="26" fillId="7" borderId="19" xfId="0" applyFont="1" applyFill="1" applyBorder="1"/>
    <xf numFmtId="38" fontId="26" fillId="7" borderId="4" xfId="0" applyNumberFormat="1" applyFont="1" applyFill="1" applyBorder="1" applyAlignment="1" applyProtection="1">
      <alignment horizontal="center"/>
      <protection locked="0"/>
    </xf>
    <xf numFmtId="0" fontId="26" fillId="7" borderId="19" xfId="0" applyFont="1" applyFill="1" applyBorder="1" applyAlignment="1">
      <alignment horizontal="center"/>
    </xf>
    <xf numFmtId="0" fontId="0" fillId="0" borderId="24" xfId="0" applyBorder="1"/>
    <xf numFmtId="0" fontId="0" fillId="0" borderId="46" xfId="0" applyBorder="1"/>
    <xf numFmtId="0" fontId="0" fillId="0" borderId="53" xfId="0" applyBorder="1"/>
    <xf numFmtId="0" fontId="0" fillId="0" borderId="54" xfId="0" applyBorder="1"/>
    <xf numFmtId="0" fontId="12" fillId="0" borderId="54" xfId="0" applyFont="1" applyBorder="1"/>
    <xf numFmtId="0" fontId="0" fillId="0" borderId="55" xfId="0" applyBorder="1"/>
    <xf numFmtId="0" fontId="4" fillId="2" borderId="41" xfId="0" applyFont="1" applyFill="1" applyBorder="1" applyProtection="1">
      <protection locked="0"/>
    </xf>
    <xf numFmtId="0" fontId="12" fillId="2" borderId="10" xfId="0" applyFont="1" applyFill="1" applyBorder="1" applyProtection="1">
      <protection locked="0"/>
    </xf>
    <xf numFmtId="0" fontId="4" fillId="6" borderId="10" xfId="0" applyFont="1" applyFill="1" applyBorder="1" applyAlignment="1" applyProtection="1">
      <alignment horizontal="right"/>
      <protection locked="0"/>
    </xf>
    <xf numFmtId="0" fontId="12" fillId="4" borderId="54" xfId="0" applyFont="1" applyFill="1" applyBorder="1" applyAlignment="1" applyProtection="1">
      <protection locked="0"/>
    </xf>
    <xf numFmtId="0" fontId="12" fillId="2" borderId="54" xfId="0" applyFont="1" applyFill="1" applyBorder="1"/>
    <xf numFmtId="0" fontId="25" fillId="2" borderId="58" xfId="0" applyFont="1" applyFill="1" applyBorder="1" applyProtection="1">
      <protection locked="0"/>
    </xf>
    <xf numFmtId="0" fontId="8" fillId="0" borderId="54" xfId="0" applyFont="1" applyBorder="1" applyProtection="1"/>
    <xf numFmtId="0" fontId="20" fillId="5" borderId="12" xfId="0" applyFont="1" applyFill="1" applyBorder="1"/>
    <xf numFmtId="0" fontId="7" fillId="0" borderId="46" xfId="0" applyFont="1" applyBorder="1"/>
    <xf numFmtId="0" fontId="7" fillId="0" borderId="32" xfId="0" applyFont="1" applyBorder="1"/>
    <xf numFmtId="0" fontId="10" fillId="0" borderId="0" xfId="0" applyFont="1" applyBorder="1" applyProtection="1">
      <protection locked="0"/>
    </xf>
    <xf numFmtId="0" fontId="20" fillId="8" borderId="55" xfId="0" applyFont="1" applyFill="1" applyBorder="1"/>
    <xf numFmtId="169" fontId="18" fillId="8" borderId="18" xfId="1" applyNumberFormat="1" applyFont="1" applyFill="1" applyBorder="1"/>
    <xf numFmtId="0" fontId="7" fillId="0" borderId="12" xfId="0" applyFont="1" applyBorder="1"/>
    <xf numFmtId="0" fontId="7" fillId="0" borderId="14" xfId="0" applyFont="1" applyBorder="1"/>
    <xf numFmtId="0" fontId="7" fillId="0" borderId="11" xfId="0" applyFont="1" applyBorder="1"/>
    <xf numFmtId="0" fontId="7" fillId="0" borderId="18" xfId="0" applyFont="1" applyBorder="1"/>
    <xf numFmtId="0" fontId="7" fillId="0" borderId="53" xfId="0" applyFont="1" applyBorder="1" applyProtection="1">
      <protection locked="0"/>
    </xf>
    <xf numFmtId="0" fontId="7" fillId="8" borderId="18" xfId="0" applyFont="1" applyFill="1" applyBorder="1"/>
    <xf numFmtId="0" fontId="7" fillId="6" borderId="0" xfId="0" applyFont="1" applyFill="1" applyBorder="1"/>
    <xf numFmtId="0" fontId="7" fillId="0" borderId="22" xfId="0" applyFont="1" applyBorder="1"/>
    <xf numFmtId="0" fontId="8" fillId="0" borderId="36" xfId="0" applyFont="1" applyBorder="1"/>
    <xf numFmtId="0" fontId="1" fillId="10" borderId="41" xfId="0" applyFont="1" applyFill="1" applyBorder="1"/>
    <xf numFmtId="38" fontId="1" fillId="0" borderId="41" xfId="0" applyNumberFormat="1" applyFont="1" applyFill="1" applyBorder="1"/>
    <xf numFmtId="38" fontId="4" fillId="0" borderId="41" xfId="0" applyNumberFormat="1" applyFont="1" applyFill="1" applyBorder="1"/>
    <xf numFmtId="0" fontId="4" fillId="9" borderId="59" xfId="0" applyFont="1" applyFill="1" applyBorder="1" applyAlignment="1">
      <alignment horizontal="left"/>
    </xf>
    <xf numFmtId="38" fontId="4" fillId="4" borderId="41" xfId="0" applyNumberFormat="1" applyFont="1" applyFill="1" applyBorder="1"/>
    <xf numFmtId="0" fontId="12" fillId="2" borderId="60" xfId="0" applyFont="1" applyFill="1" applyBorder="1" applyAlignment="1" applyProtection="1">
      <alignment horizontal="left"/>
      <protection locked="0"/>
    </xf>
    <xf numFmtId="0" fontId="1" fillId="4" borderId="41" xfId="0" applyFont="1" applyFill="1" applyBorder="1"/>
    <xf numFmtId="0" fontId="7" fillId="4" borderId="42" xfId="0" applyFont="1" applyFill="1" applyBorder="1" applyProtection="1">
      <protection locked="0"/>
    </xf>
    <xf numFmtId="0" fontId="4" fillId="2" borderId="10" xfId="0" applyFont="1" applyFill="1" applyBorder="1" applyProtection="1">
      <protection locked="0"/>
    </xf>
    <xf numFmtId="44" fontId="12" fillId="2" borderId="10" xfId="0" applyNumberFormat="1" applyFont="1" applyFill="1" applyBorder="1" applyProtection="1">
      <protection locked="0"/>
    </xf>
    <xf numFmtId="38" fontId="4" fillId="0" borderId="0" xfId="0" applyNumberFormat="1" applyFont="1" applyFill="1" applyBorder="1"/>
    <xf numFmtId="165" fontId="4" fillId="2" borderId="11" xfId="0" applyNumberFormat="1" applyFont="1" applyFill="1" applyBorder="1"/>
    <xf numFmtId="0" fontId="4" fillId="3" borderId="5" xfId="0" applyFont="1" applyFill="1" applyBorder="1"/>
    <xf numFmtId="0" fontId="12" fillId="2" borderId="5" xfId="0" applyFont="1" applyFill="1" applyBorder="1" applyAlignment="1">
      <alignment horizontal="left"/>
    </xf>
    <xf numFmtId="0" fontId="4" fillId="2" borderId="5" xfId="0" applyFont="1" applyFill="1" applyBorder="1" applyAlignment="1">
      <alignment horizontal="left"/>
    </xf>
    <xf numFmtId="0" fontId="4" fillId="5" borderId="5" xfId="0" applyFont="1" applyFill="1" applyBorder="1" applyAlignment="1">
      <alignment horizontal="left"/>
    </xf>
    <xf numFmtId="0" fontId="4" fillId="2" borderId="5" xfId="0" applyFont="1" applyFill="1" applyBorder="1" applyAlignment="1">
      <alignment horizontal="left" indent="2"/>
    </xf>
    <xf numFmtId="0" fontId="5" fillId="2" borderId="5" xfId="0" applyFont="1" applyFill="1" applyBorder="1"/>
    <xf numFmtId="0" fontId="5" fillId="5" borderId="5" xfId="0" applyFont="1" applyFill="1" applyBorder="1" applyAlignment="1">
      <alignment horizontal="left"/>
    </xf>
    <xf numFmtId="0" fontId="4" fillId="6" borderId="5" xfId="0" applyFont="1" applyFill="1" applyBorder="1"/>
    <xf numFmtId="0" fontId="4" fillId="9" borderId="5" xfId="0" applyFont="1" applyFill="1" applyBorder="1" applyAlignment="1">
      <alignment horizontal="left"/>
    </xf>
    <xf numFmtId="0" fontId="21" fillId="8" borderId="16" xfId="0" applyFont="1" applyFill="1" applyBorder="1"/>
    <xf numFmtId="0" fontId="26" fillId="0" borderId="10" xfId="0" applyNumberFormat="1" applyFont="1" applyFill="1" applyBorder="1" applyAlignment="1">
      <alignment horizontal="right"/>
    </xf>
    <xf numFmtId="0" fontId="0" fillId="8" borderId="61" xfId="0" applyFill="1" applyBorder="1"/>
    <xf numFmtId="0" fontId="7" fillId="4" borderId="43" xfId="0" applyFont="1" applyFill="1" applyBorder="1" applyProtection="1">
      <protection locked="0"/>
    </xf>
    <xf numFmtId="0" fontId="1" fillId="4" borderId="56" xfId="0" applyFont="1" applyFill="1" applyBorder="1"/>
    <xf numFmtId="0" fontId="1" fillId="4" borderId="44" xfId="0" applyFont="1" applyFill="1" applyBorder="1"/>
    <xf numFmtId="0" fontId="1" fillId="4" borderId="61" xfId="0" applyFont="1" applyFill="1" applyBorder="1"/>
    <xf numFmtId="0" fontId="0" fillId="8" borderId="54" xfId="0" applyFill="1" applyBorder="1"/>
    <xf numFmtId="0" fontId="21" fillId="8" borderId="58" xfId="0" applyFont="1" applyFill="1" applyBorder="1"/>
    <xf numFmtId="0" fontId="26" fillId="0" borderId="4" xfId="0" applyNumberFormat="1" applyFont="1" applyFill="1" applyBorder="1" applyAlignment="1" applyProtection="1">
      <alignment horizontal="right"/>
      <protection locked="0"/>
    </xf>
    <xf numFmtId="0" fontId="0" fillId="2" borderId="5" xfId="0" applyFont="1" applyFill="1" applyBorder="1" applyAlignment="1">
      <alignment horizontal="left"/>
    </xf>
    <xf numFmtId="0" fontId="5" fillId="5" borderId="5" xfId="0" applyFont="1" applyFill="1" applyBorder="1" applyAlignment="1" applyProtection="1">
      <alignment horizontal="left"/>
      <protection locked="0"/>
    </xf>
    <xf numFmtId="41" fontId="12" fillId="2" borderId="5" xfId="4" applyFont="1" applyFill="1" applyBorder="1" applyAlignment="1" applyProtection="1">
      <alignment horizontal="left"/>
      <protection locked="0"/>
    </xf>
    <xf numFmtId="41" fontId="12" fillId="2" borderId="5" xfId="4" applyFont="1" applyFill="1" applyBorder="1" applyProtection="1">
      <protection locked="0"/>
    </xf>
    <xf numFmtId="41" fontId="0" fillId="2" borderId="5" xfId="4" applyFont="1" applyFill="1" applyBorder="1" applyAlignment="1" applyProtection="1">
      <alignment horizontal="left"/>
      <protection locked="0"/>
    </xf>
    <xf numFmtId="0" fontId="5" fillId="2" borderId="5" xfId="0" applyFont="1" applyFill="1" applyBorder="1" applyProtection="1">
      <protection locked="0"/>
    </xf>
    <xf numFmtId="0" fontId="4" fillId="6" borderId="5" xfId="0" applyFont="1" applyFill="1" applyBorder="1" applyAlignment="1">
      <alignment horizontal="left" indent="1"/>
    </xf>
    <xf numFmtId="0" fontId="6" fillId="0" borderId="55" xfId="0" applyFont="1" applyBorder="1" applyProtection="1">
      <protection locked="0"/>
    </xf>
    <xf numFmtId="0" fontId="7" fillId="0" borderId="57" xfId="0" applyFont="1" applyBorder="1" applyProtection="1">
      <protection locked="0"/>
    </xf>
    <xf numFmtId="0" fontId="26" fillId="0" borderId="4" xfId="0" applyNumberFormat="1" applyFont="1" applyFill="1" applyBorder="1" applyAlignment="1">
      <alignment horizontal="right"/>
    </xf>
    <xf numFmtId="0" fontId="1" fillId="4" borderId="54" xfId="0" applyFont="1" applyFill="1" applyBorder="1"/>
    <xf numFmtId="0" fontId="6" fillId="4" borderId="55" xfId="0" applyFont="1" applyFill="1" applyBorder="1"/>
    <xf numFmtId="0" fontId="7" fillId="4" borderId="55" xfId="0" applyFont="1" applyFill="1" applyBorder="1" applyProtection="1">
      <protection locked="0"/>
    </xf>
    <xf numFmtId="0" fontId="7" fillId="4" borderId="57" xfId="0" applyFont="1" applyFill="1" applyBorder="1" applyProtection="1">
      <protection locked="0"/>
    </xf>
    <xf numFmtId="0" fontId="4" fillId="6" borderId="10" xfId="0" applyFont="1" applyFill="1" applyBorder="1" applyAlignment="1"/>
    <xf numFmtId="0" fontId="7" fillId="4" borderId="0" xfId="0" applyFont="1" applyFill="1" applyBorder="1"/>
    <xf numFmtId="0" fontId="12" fillId="0" borderId="0" xfId="0" applyFont="1"/>
    <xf numFmtId="0" fontId="1" fillId="2" borderId="53" xfId="0" applyFont="1" applyFill="1" applyBorder="1"/>
    <xf numFmtId="0" fontId="1" fillId="2" borderId="24" xfId="0" applyFont="1" applyFill="1" applyBorder="1" applyAlignment="1">
      <alignment wrapText="1"/>
    </xf>
    <xf numFmtId="0" fontId="1" fillId="2" borderId="46" xfId="0" applyFont="1" applyFill="1" applyBorder="1"/>
    <xf numFmtId="0" fontId="1" fillId="2" borderId="0" xfId="0" applyFont="1" applyFill="1" applyAlignment="1">
      <alignment wrapText="1"/>
    </xf>
    <xf numFmtId="0" fontId="1" fillId="2" borderId="0" xfId="0" applyFont="1" applyFill="1" applyBorder="1" applyAlignment="1">
      <alignment wrapText="1"/>
    </xf>
    <xf numFmtId="0" fontId="1" fillId="2" borderId="32" xfId="0" applyFont="1" applyFill="1" applyBorder="1"/>
    <xf numFmtId="42" fontId="1" fillId="4" borderId="13" xfId="0" applyNumberFormat="1" applyFont="1" applyFill="1" applyBorder="1" applyAlignment="1" applyProtection="1">
      <alignment horizontal="right" wrapText="1"/>
      <protection locked="0"/>
    </xf>
    <xf numFmtId="42" fontId="1" fillId="4" borderId="28" xfId="0" applyNumberFormat="1" applyFont="1" applyFill="1" applyBorder="1" applyAlignment="1" applyProtection="1">
      <alignment horizontal="right" wrapText="1"/>
      <protection locked="0"/>
    </xf>
    <xf numFmtId="42" fontId="1" fillId="4" borderId="29" xfId="0" applyNumberFormat="1" applyFont="1" applyFill="1" applyBorder="1" applyAlignment="1" applyProtection="1">
      <alignment horizontal="right" wrapText="1"/>
      <protection locked="0"/>
    </xf>
    <xf numFmtId="38" fontId="1" fillId="4" borderId="0" xfId="0" applyNumberFormat="1" applyFont="1" applyFill="1" applyBorder="1" applyAlignment="1">
      <alignment horizontal="right" wrapText="1"/>
    </xf>
    <xf numFmtId="0" fontId="1" fillId="4" borderId="16" xfId="0" applyFont="1" applyFill="1" applyBorder="1" applyAlignment="1" applyProtection="1">
      <alignment horizontal="left"/>
      <protection locked="0"/>
    </xf>
    <xf numFmtId="42" fontId="1" fillId="4" borderId="30" xfId="0" applyNumberFormat="1" applyFont="1" applyFill="1" applyBorder="1" applyAlignment="1" applyProtection="1">
      <alignment horizontal="right" wrapText="1"/>
      <protection locked="0"/>
    </xf>
    <xf numFmtId="0" fontId="1" fillId="2" borderId="36" xfId="0" applyFont="1" applyFill="1" applyBorder="1"/>
    <xf numFmtId="171" fontId="1" fillId="4" borderId="13" xfId="1" applyNumberFormat="1" applyFont="1" applyFill="1" applyBorder="1" applyAlignment="1" applyProtection="1">
      <alignment horizontal="right" wrapText="1"/>
      <protection locked="0"/>
    </xf>
    <xf numFmtId="171" fontId="1" fillId="4" borderId="28" xfId="1" applyNumberFormat="1" applyFont="1" applyFill="1" applyBorder="1" applyAlignment="1" applyProtection="1">
      <alignment horizontal="right" wrapText="1"/>
      <protection locked="0"/>
    </xf>
    <xf numFmtId="171" fontId="1" fillId="4" borderId="29" xfId="1" applyNumberFormat="1" applyFont="1" applyFill="1" applyBorder="1" applyAlignment="1" applyProtection="1">
      <alignment horizontal="right" wrapText="1"/>
      <protection locked="0"/>
    </xf>
    <xf numFmtId="169" fontId="1" fillId="6" borderId="5" xfId="1" applyNumberFormat="1" applyFont="1" applyFill="1" applyBorder="1" applyAlignment="1">
      <alignment wrapText="1"/>
    </xf>
    <xf numFmtId="171" fontId="1" fillId="4" borderId="30" xfId="1" applyNumberFormat="1" applyFont="1" applyFill="1" applyBorder="1" applyAlignment="1" applyProtection="1">
      <alignment horizontal="right" wrapText="1"/>
      <protection locked="0"/>
    </xf>
    <xf numFmtId="171" fontId="1" fillId="4" borderId="17" xfId="1" applyNumberFormat="1" applyFont="1" applyFill="1" applyBorder="1" applyAlignment="1" applyProtection="1">
      <alignment horizontal="right" wrapText="1"/>
      <protection locked="0"/>
    </xf>
    <xf numFmtId="9" fontId="1" fillId="2" borderId="36" xfId="2" applyFont="1" applyFill="1" applyBorder="1"/>
    <xf numFmtId="9" fontId="1" fillId="4" borderId="0" xfId="2" applyFont="1" applyFill="1"/>
    <xf numFmtId="0" fontId="1" fillId="2" borderId="10" xfId="0" applyFont="1" applyFill="1" applyBorder="1" applyProtection="1">
      <protection locked="0"/>
    </xf>
    <xf numFmtId="171" fontId="1" fillId="4" borderId="31" xfId="1" applyNumberFormat="1" applyFont="1" applyFill="1" applyBorder="1" applyAlignment="1" applyProtection="1">
      <alignment horizontal="right" wrapText="1"/>
      <protection locked="0"/>
    </xf>
    <xf numFmtId="171" fontId="1" fillId="5" borderId="13" xfId="1" applyNumberFormat="1" applyFont="1" applyFill="1" applyBorder="1" applyAlignment="1" applyProtection="1">
      <alignment horizontal="left" wrapText="1"/>
    </xf>
    <xf numFmtId="38" fontId="1" fillId="0" borderId="0" xfId="0" applyNumberFormat="1" applyFont="1" applyFill="1" applyBorder="1" applyAlignment="1">
      <alignment horizontal="right" wrapText="1"/>
    </xf>
    <xf numFmtId="169" fontId="1" fillId="5" borderId="5" xfId="1" applyNumberFormat="1" applyFont="1" applyFill="1" applyBorder="1" applyAlignment="1">
      <alignment wrapText="1"/>
    </xf>
    <xf numFmtId="169" fontId="1" fillId="4" borderId="13" xfId="1" applyNumberFormat="1" applyFont="1" applyFill="1" applyBorder="1" applyAlignment="1" applyProtection="1">
      <alignment horizontal="right" wrapText="1"/>
      <protection locked="0"/>
    </xf>
    <xf numFmtId="169" fontId="1" fillId="4" borderId="11" xfId="1" applyNumberFormat="1" applyFont="1" applyFill="1" applyBorder="1" applyAlignment="1" applyProtection="1">
      <alignment horizontal="right" wrapText="1"/>
      <protection locked="0"/>
    </xf>
    <xf numFmtId="169" fontId="1" fillId="4" borderId="5" xfId="1" applyNumberFormat="1" applyFont="1" applyFill="1" applyBorder="1" applyAlignment="1" applyProtection="1">
      <alignment horizontal="right" wrapText="1"/>
      <protection locked="0"/>
    </xf>
    <xf numFmtId="166" fontId="1" fillId="4" borderId="41" xfId="1" applyFont="1" applyFill="1" applyBorder="1" applyAlignment="1">
      <alignment horizontal="right" wrapText="1"/>
    </xf>
    <xf numFmtId="169" fontId="1" fillId="4" borderId="52" xfId="1" applyNumberFormat="1" applyFont="1" applyFill="1" applyBorder="1" applyAlignment="1" applyProtection="1">
      <alignment horizontal="right" wrapText="1"/>
      <protection locked="0"/>
    </xf>
    <xf numFmtId="169" fontId="1" fillId="4" borderId="24" xfId="1" applyNumberFormat="1" applyFont="1" applyFill="1" applyBorder="1" applyAlignment="1" applyProtection="1">
      <alignment horizontal="right" wrapText="1"/>
      <protection locked="0"/>
    </xf>
    <xf numFmtId="169" fontId="1" fillId="4" borderId="53" xfId="1" applyNumberFormat="1" applyFont="1" applyFill="1" applyBorder="1" applyAlignment="1" applyProtection="1">
      <alignment horizontal="right" wrapText="1"/>
      <protection locked="0"/>
    </xf>
    <xf numFmtId="166" fontId="1" fillId="4" borderId="0" xfId="1" applyFont="1" applyFill="1" applyBorder="1" applyAlignment="1">
      <alignment horizontal="right" wrapText="1"/>
    </xf>
    <xf numFmtId="169" fontId="1" fillId="6" borderId="52" xfId="1" applyNumberFormat="1" applyFont="1" applyFill="1" applyBorder="1" applyAlignment="1" applyProtection="1">
      <alignment horizontal="left" wrapText="1"/>
    </xf>
    <xf numFmtId="169" fontId="1" fillId="7" borderId="5" xfId="1" applyNumberFormat="1" applyFont="1" applyFill="1" applyBorder="1" applyAlignment="1">
      <alignment wrapText="1"/>
    </xf>
    <xf numFmtId="9" fontId="1" fillId="5" borderId="7" xfId="2" applyFont="1" applyFill="1" applyBorder="1" applyAlignment="1">
      <alignment wrapText="1"/>
    </xf>
    <xf numFmtId="9" fontId="1" fillId="5" borderId="8" xfId="2" applyFont="1" applyFill="1" applyBorder="1" applyAlignment="1">
      <alignment wrapText="1"/>
    </xf>
    <xf numFmtId="9" fontId="1" fillId="5" borderId="9" xfId="2" applyFont="1" applyFill="1" applyBorder="1" applyAlignment="1">
      <alignment wrapText="1"/>
    </xf>
    <xf numFmtId="0" fontId="1" fillId="4" borderId="56" xfId="0" applyFont="1" applyFill="1" applyBorder="1" applyProtection="1">
      <protection locked="0"/>
    </xf>
    <xf numFmtId="0" fontId="1" fillId="2" borderId="0" xfId="0" applyFont="1" applyFill="1" applyBorder="1" applyAlignment="1">
      <alignment horizontal="left"/>
    </xf>
    <xf numFmtId="0" fontId="1" fillId="4" borderId="54" xfId="0" applyFont="1" applyFill="1" applyBorder="1" applyAlignment="1">
      <alignment horizontal="right" wrapText="1"/>
    </xf>
    <xf numFmtId="164" fontId="1" fillId="4" borderId="0" xfId="0" applyNumberFormat="1" applyFont="1" applyFill="1" applyAlignment="1">
      <alignment wrapText="1"/>
    </xf>
    <xf numFmtId="0" fontId="1" fillId="4" borderId="0" xfId="0" applyFont="1" applyFill="1" applyAlignment="1">
      <alignment wrapText="1"/>
    </xf>
    <xf numFmtId="164" fontId="1" fillId="4" borderId="0" xfId="0" applyNumberFormat="1" applyFont="1" applyFill="1" applyBorder="1" applyAlignment="1">
      <alignment wrapText="1"/>
    </xf>
    <xf numFmtId="0" fontId="1" fillId="4" borderId="32" xfId="0" applyFont="1" applyFill="1" applyBorder="1"/>
    <xf numFmtId="164" fontId="1" fillId="4" borderId="15" xfId="0" applyNumberFormat="1" applyFont="1" applyFill="1" applyBorder="1" applyAlignment="1">
      <alignment wrapText="1"/>
    </xf>
    <xf numFmtId="0" fontId="1" fillId="4" borderId="15" xfId="0" applyFont="1" applyFill="1" applyBorder="1" applyAlignment="1">
      <alignment wrapText="1"/>
    </xf>
    <xf numFmtId="0" fontId="1" fillId="4" borderId="18" xfId="0" applyFont="1" applyFill="1" applyBorder="1"/>
    <xf numFmtId="0" fontId="1" fillId="4" borderId="0" xfId="0" applyFont="1" applyFill="1" applyAlignment="1">
      <alignment horizontal="right" wrapText="1"/>
    </xf>
    <xf numFmtId="0" fontId="1" fillId="4" borderId="0" xfId="0" applyFont="1" applyFill="1" applyBorder="1" applyAlignment="1">
      <alignment wrapText="1"/>
    </xf>
    <xf numFmtId="0" fontId="1" fillId="2" borderId="11" xfId="0" applyFont="1" applyFill="1" applyBorder="1" applyAlignment="1">
      <alignment horizontal="left"/>
    </xf>
    <xf numFmtId="0" fontId="1" fillId="2" borderId="10" xfId="0" applyFont="1" applyFill="1" applyBorder="1" applyAlignment="1">
      <alignment horizontal="left"/>
    </xf>
    <xf numFmtId="169" fontId="1" fillId="6" borderId="11" xfId="0" applyNumberFormat="1" applyFont="1" applyFill="1" applyBorder="1" applyAlignment="1">
      <alignment horizontal="left"/>
    </xf>
    <xf numFmtId="171" fontId="1" fillId="2" borderId="11" xfId="0" applyNumberFormat="1" applyFont="1" applyFill="1" applyBorder="1" applyAlignment="1">
      <alignment horizontal="left"/>
    </xf>
    <xf numFmtId="44" fontId="1" fillId="2" borderId="11" xfId="0" applyNumberFormat="1" applyFont="1" applyFill="1" applyBorder="1" applyAlignment="1">
      <alignment horizontal="left"/>
    </xf>
    <xf numFmtId="9" fontId="1" fillId="9" borderId="11" xfId="0" applyNumberFormat="1" applyFont="1" applyFill="1" applyBorder="1" applyAlignment="1" applyProtection="1">
      <alignment horizontal="center"/>
      <protection locked="0"/>
    </xf>
    <xf numFmtId="9" fontId="1" fillId="6" borderId="11" xfId="0" applyNumberFormat="1" applyFont="1" applyFill="1" applyBorder="1" applyAlignment="1">
      <alignment horizontal="center"/>
    </xf>
    <xf numFmtId="0" fontId="1" fillId="2" borderId="11"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xf numFmtId="0" fontId="1" fillId="6" borderId="10" xfId="0" applyFont="1" applyFill="1" applyBorder="1" applyAlignment="1">
      <alignment horizontal="left"/>
    </xf>
    <xf numFmtId="169" fontId="1" fillId="6" borderId="11" xfId="0" applyNumberFormat="1" applyFont="1" applyFill="1" applyBorder="1" applyAlignment="1" applyProtection="1">
      <alignment horizontal="left"/>
      <protection locked="0"/>
    </xf>
    <xf numFmtId="9" fontId="1" fillId="0" borderId="11" xfId="0" applyNumberFormat="1" applyFont="1" applyFill="1" applyBorder="1" applyAlignment="1">
      <alignment horizontal="center"/>
    </xf>
    <xf numFmtId="41" fontId="1" fillId="2" borderId="11" xfId="4" applyNumberFormat="1" applyFont="1" applyFill="1" applyBorder="1" applyAlignment="1" applyProtection="1">
      <alignment horizontal="left"/>
      <protection locked="0"/>
    </xf>
    <xf numFmtId="44" fontId="1" fillId="2" borderId="10" xfId="0" applyNumberFormat="1" applyFont="1" applyFill="1" applyBorder="1" applyAlignment="1" applyProtection="1">
      <alignment horizontal="left"/>
      <protection locked="0"/>
    </xf>
    <xf numFmtId="0" fontId="1" fillId="4" borderId="10" xfId="0" applyFont="1" applyFill="1" applyBorder="1" applyAlignment="1">
      <alignment horizontal="left"/>
    </xf>
    <xf numFmtId="0" fontId="1" fillId="2" borderId="5" xfId="0" applyFont="1" applyFill="1" applyBorder="1" applyAlignment="1">
      <alignment horizontal="left"/>
    </xf>
    <xf numFmtId="41" fontId="1" fillId="2" borderId="5" xfId="4" applyFont="1" applyFill="1" applyBorder="1" applyAlignment="1" applyProtection="1">
      <alignment horizontal="left"/>
      <protection locked="0"/>
    </xf>
    <xf numFmtId="0" fontId="1" fillId="4" borderId="5" xfId="0" applyFont="1" applyFill="1" applyBorder="1" applyAlignment="1">
      <alignment horizontal="left"/>
    </xf>
    <xf numFmtId="42" fontId="1" fillId="0" borderId="26" xfId="1" applyNumberFormat="1" applyFont="1" applyBorder="1" applyProtection="1">
      <protection locked="0"/>
    </xf>
    <xf numFmtId="0" fontId="1" fillId="0" borderId="26" xfId="0" applyFont="1" applyBorder="1" applyProtection="1">
      <protection locked="0"/>
    </xf>
    <xf numFmtId="0" fontId="0" fillId="11" borderId="54" xfId="0" applyFill="1" applyBorder="1"/>
    <xf numFmtId="0" fontId="30" fillId="0" borderId="54" xfId="0" applyFont="1" applyBorder="1"/>
    <xf numFmtId="0" fontId="1" fillId="0" borderId="54" xfId="0" applyFont="1" applyBorder="1"/>
    <xf numFmtId="0" fontId="1" fillId="0" borderId="54" xfId="0" applyFont="1" applyFill="1" applyBorder="1"/>
    <xf numFmtId="0" fontId="1" fillId="4" borderId="55" xfId="0" applyFont="1" applyFill="1" applyBorder="1" applyAlignment="1">
      <alignment horizontal="left"/>
    </xf>
    <xf numFmtId="0" fontId="1" fillId="0" borderId="25" xfId="0" applyFont="1" applyBorder="1" applyProtection="1">
      <protection locked="0"/>
    </xf>
    <xf numFmtId="0" fontId="1" fillId="0" borderId="26" xfId="0" applyFont="1" applyBorder="1" applyAlignment="1" applyProtection="1">
      <protection locked="0"/>
    </xf>
    <xf numFmtId="169" fontId="6" fillId="0" borderId="5" xfId="0" applyNumberFormat="1" applyFont="1" applyBorder="1" applyAlignment="1" applyProtection="1">
      <alignment horizontal="center"/>
      <protection locked="0"/>
    </xf>
    <xf numFmtId="0" fontId="1" fillId="2" borderId="16"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0" fillId="12" borderId="54" xfId="0" applyFill="1" applyBorder="1"/>
    <xf numFmtId="0" fontId="0" fillId="13" borderId="54" xfId="0" applyFill="1" applyBorder="1"/>
    <xf numFmtId="0" fontId="0" fillId="14" borderId="54" xfId="0" applyFill="1" applyBorder="1"/>
    <xf numFmtId="0" fontId="0" fillId="15" borderId="54" xfId="0" applyFill="1" applyBorder="1"/>
    <xf numFmtId="0" fontId="16" fillId="5" borderId="5" xfId="0" applyFont="1" applyFill="1" applyBorder="1" applyAlignment="1">
      <alignment horizontal="center"/>
    </xf>
    <xf numFmtId="0" fontId="19" fillId="8" borderId="5" xfId="0" applyFont="1" applyFill="1" applyBorder="1" applyAlignment="1">
      <alignment horizontal="center"/>
    </xf>
    <xf numFmtId="0" fontId="16" fillId="8" borderId="5" xfId="0" applyFont="1" applyFill="1" applyBorder="1" applyAlignment="1">
      <alignment horizontal="center"/>
    </xf>
    <xf numFmtId="0" fontId="21" fillId="8" borderId="45" xfId="0" applyFont="1" applyFill="1" applyBorder="1" applyAlignment="1" applyProtection="1">
      <protection locked="0"/>
    </xf>
  </cellXfs>
  <cellStyles count="5">
    <cellStyle name="Comma" xfId="3" builtinId="3"/>
    <cellStyle name="Comma [0]" xfId="4" builtinId="6"/>
    <cellStyle name="Currency" xfId="1" builtinId="4"/>
    <cellStyle name="Normal" xfId="0" builtinId="0"/>
    <cellStyle name="Percent" xfId="2" builtinId="5"/>
  </cellStyles>
  <dxfs count="3">
    <dxf>
      <fill>
        <patternFill>
          <bgColor theme="6"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F6A00"/>
      <color rgb="FFC4D600"/>
      <color rgb="FF64A70B"/>
      <color rgb="FF0057B7"/>
      <color rgb="FF005BBB"/>
      <color rgb="FFFF7900"/>
      <color rgb="FF58A618"/>
      <color rgb="FFBED600"/>
      <color rgb="FF00A9E0"/>
      <color rgb="FFCA00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17</xdr:col>
      <xdr:colOff>388937</xdr:colOff>
      <xdr:row>32</xdr:row>
      <xdr:rowOff>75693</xdr:rowOff>
    </xdr:from>
    <xdr:to>
      <xdr:col>19</xdr:col>
      <xdr:colOff>50498</xdr:colOff>
      <xdr:row>35</xdr:row>
      <xdr:rowOff>154763</xdr:rowOff>
    </xdr:to>
    <xdr:pic>
      <xdr:nvPicPr>
        <xdr:cNvPr id="3" name="Picture 2">
          <a:extLst>
            <a:ext uri="{FF2B5EF4-FFF2-40B4-BE49-F238E27FC236}">
              <a16:creationId xmlns:a16="http://schemas.microsoft.com/office/drawing/2014/main" id="{060873AD-83BD-4CDC-BC00-A02180D653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3250" y="5354131"/>
          <a:ext cx="883936" cy="5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388226</xdr:colOff>
      <xdr:row>1</xdr:row>
      <xdr:rowOff>1</xdr:rowOff>
    </xdr:from>
    <xdr:to>
      <xdr:col>19</xdr:col>
      <xdr:colOff>388956</xdr:colOff>
      <xdr:row>2</xdr:row>
      <xdr:rowOff>142875</xdr:rowOff>
    </xdr:to>
    <xdr:pic>
      <xdr:nvPicPr>
        <xdr:cNvPr id="4" name="Picture 3">
          <a:extLst>
            <a:ext uri="{FF2B5EF4-FFF2-40B4-BE49-F238E27FC236}">
              <a16:creationId xmlns:a16="http://schemas.microsoft.com/office/drawing/2014/main" id="{61E40F10-C6D3-4513-A8E7-9F1A63E660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0151351" y="158751"/>
          <a:ext cx="1834293" cy="436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658807</xdr:colOff>
      <xdr:row>47</xdr:row>
      <xdr:rowOff>63244</xdr:rowOff>
    </xdr:from>
    <xdr:to>
      <xdr:col>7</xdr:col>
      <xdr:colOff>415630</xdr:colOff>
      <xdr:row>51</xdr:row>
      <xdr:rowOff>27504</xdr:rowOff>
    </xdr:to>
    <xdr:pic>
      <xdr:nvPicPr>
        <xdr:cNvPr id="2" name="Picture 1">
          <a:extLst>
            <a:ext uri="{FF2B5EF4-FFF2-40B4-BE49-F238E27FC236}">
              <a16:creationId xmlns:a16="http://schemas.microsoft.com/office/drawing/2014/main" id="{1D41CE96-B8BE-4DD6-B6AC-7D4F74B19B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74057" y="8384630"/>
          <a:ext cx="995073" cy="63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rais%20de%20d&#233;marrag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is de démarrag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5BBB"/>
  </sheetPr>
  <dimension ref="A1:T37"/>
  <sheetViews>
    <sheetView showGridLines="0" topLeftCell="A10" zoomScale="120" zoomScaleNormal="120" workbookViewId="0">
      <selection activeCell="I10" sqref="I10"/>
    </sheetView>
  </sheetViews>
  <sheetFormatPr defaultColWidth="9.140625" defaultRowHeight="12.75" x14ac:dyDescent="0.2"/>
  <cols>
    <col min="13" max="13" width="9.5703125" customWidth="1"/>
    <col min="16" max="16" width="8.5703125" customWidth="1"/>
  </cols>
  <sheetData>
    <row r="1" spans="1:20" x14ac:dyDescent="0.2">
      <c r="A1" s="433"/>
      <c r="B1" s="431"/>
      <c r="C1" s="431"/>
      <c r="D1" s="431"/>
      <c r="E1" s="431"/>
      <c r="F1" s="431"/>
      <c r="G1" s="431"/>
      <c r="H1" s="431"/>
      <c r="I1" s="431"/>
      <c r="J1" s="431"/>
      <c r="K1" s="431"/>
      <c r="L1" s="431"/>
      <c r="M1" s="431"/>
      <c r="N1" s="431"/>
      <c r="O1" s="431"/>
      <c r="P1" s="431"/>
      <c r="Q1" s="431"/>
      <c r="R1" s="431"/>
      <c r="S1" s="431"/>
      <c r="T1" s="432"/>
    </row>
    <row r="2" spans="1:20" ht="23.25" x14ac:dyDescent="0.35">
      <c r="A2" s="579" t="s">
        <v>6</v>
      </c>
      <c r="L2" s="506"/>
      <c r="N2" s="40"/>
      <c r="Q2" s="40"/>
      <c r="T2" s="126"/>
    </row>
    <row r="3" spans="1:20" ht="15" x14ac:dyDescent="0.25">
      <c r="A3" s="434"/>
      <c r="N3" s="40"/>
      <c r="Q3" s="40"/>
      <c r="T3" s="126"/>
    </row>
    <row r="4" spans="1:20" ht="15" x14ac:dyDescent="0.25">
      <c r="A4" s="434"/>
      <c r="N4" s="40"/>
      <c r="Q4" s="40"/>
      <c r="T4" s="126"/>
    </row>
    <row r="5" spans="1:20" x14ac:dyDescent="0.2">
      <c r="A5" s="591"/>
      <c r="B5" s="37" t="s">
        <v>5</v>
      </c>
      <c r="C5" s="320"/>
      <c r="Q5" s="193"/>
      <c r="T5" s="126"/>
    </row>
    <row r="6" spans="1:20" x14ac:dyDescent="0.2">
      <c r="A6" s="580" t="s">
        <v>7</v>
      </c>
      <c r="Q6" s="193"/>
      <c r="T6" s="126"/>
    </row>
    <row r="7" spans="1:20" x14ac:dyDescent="0.2">
      <c r="A7" s="580" t="s">
        <v>109</v>
      </c>
      <c r="B7" s="193"/>
      <c r="C7" s="193"/>
      <c r="D7" s="193"/>
      <c r="E7" s="193"/>
      <c r="F7" s="193"/>
      <c r="G7" s="193"/>
      <c r="H7" s="193"/>
      <c r="I7" s="193"/>
      <c r="J7" s="193"/>
      <c r="K7" s="193"/>
      <c r="L7" s="193"/>
      <c r="M7" s="193"/>
      <c r="N7" s="193"/>
      <c r="O7" s="193"/>
      <c r="P7" s="193"/>
      <c r="Q7" s="193"/>
      <c r="T7" s="126"/>
    </row>
    <row r="8" spans="1:20" x14ac:dyDescent="0.2">
      <c r="A8" s="581" t="s">
        <v>110</v>
      </c>
      <c r="Q8" s="193"/>
      <c r="T8" s="126"/>
    </row>
    <row r="9" spans="1:20" x14ac:dyDescent="0.2">
      <c r="A9" s="581" t="s">
        <v>121</v>
      </c>
      <c r="Q9" s="193"/>
      <c r="T9" s="126"/>
    </row>
    <row r="10" spans="1:20" x14ac:dyDescent="0.2">
      <c r="A10" s="434"/>
      <c r="Q10" s="193"/>
      <c r="T10" s="126"/>
    </row>
    <row r="11" spans="1:20" x14ac:dyDescent="0.2">
      <c r="A11" s="578"/>
      <c r="B11" s="63" t="s">
        <v>8</v>
      </c>
      <c r="C11" s="63"/>
      <c r="Q11" s="193"/>
      <c r="T11" s="126"/>
    </row>
    <row r="12" spans="1:20" x14ac:dyDescent="0.2">
      <c r="A12" s="580" t="s">
        <v>111</v>
      </c>
      <c r="Q12" s="193"/>
      <c r="T12" s="126"/>
    </row>
    <row r="13" spans="1:20" x14ac:dyDescent="0.2">
      <c r="A13" s="580" t="s">
        <v>112</v>
      </c>
      <c r="Q13" s="193"/>
      <c r="T13" s="126"/>
    </row>
    <row r="14" spans="1:20" x14ac:dyDescent="0.2">
      <c r="A14" s="580" t="s">
        <v>113</v>
      </c>
      <c r="Q14" s="193"/>
      <c r="T14" s="126"/>
    </row>
    <row r="15" spans="1:20" x14ac:dyDescent="0.2">
      <c r="A15" s="580" t="s">
        <v>9</v>
      </c>
      <c r="Q15" s="193"/>
      <c r="T15" s="126"/>
    </row>
    <row r="16" spans="1:20" x14ac:dyDescent="0.2">
      <c r="A16" s="580" t="s">
        <v>114</v>
      </c>
      <c r="Q16" s="193"/>
      <c r="T16" s="126"/>
    </row>
    <row r="17" spans="1:20" x14ac:dyDescent="0.2">
      <c r="A17" s="435"/>
      <c r="Q17" s="193"/>
      <c r="T17" s="126"/>
    </row>
    <row r="18" spans="1:20" x14ac:dyDescent="0.2">
      <c r="A18" s="590"/>
      <c r="B18" s="63" t="s">
        <v>10</v>
      </c>
      <c r="Q18" s="193"/>
      <c r="T18" s="126"/>
    </row>
    <row r="19" spans="1:20" x14ac:dyDescent="0.2">
      <c r="A19" s="580" t="s">
        <v>11</v>
      </c>
      <c r="Q19" s="193"/>
      <c r="T19" s="126"/>
    </row>
    <row r="20" spans="1:20" x14ac:dyDescent="0.2">
      <c r="A20" s="580" t="s">
        <v>123</v>
      </c>
      <c r="Q20" s="193"/>
      <c r="T20" s="126"/>
    </row>
    <row r="21" spans="1:20" x14ac:dyDescent="0.2">
      <c r="A21" s="580" t="s">
        <v>115</v>
      </c>
      <c r="Q21" s="193"/>
      <c r="T21" s="126"/>
    </row>
    <row r="22" spans="1:20" x14ac:dyDescent="0.2">
      <c r="A22" s="580" t="s">
        <v>116</v>
      </c>
      <c r="Q22" s="193"/>
      <c r="T22" s="126"/>
    </row>
    <row r="23" spans="1:20" x14ac:dyDescent="0.2">
      <c r="A23" s="435"/>
      <c r="Q23" s="193"/>
      <c r="T23" s="126"/>
    </row>
    <row r="24" spans="1:20" x14ac:dyDescent="0.2">
      <c r="A24" s="589"/>
      <c r="B24" s="63" t="s">
        <v>203</v>
      </c>
      <c r="Q24" s="193"/>
      <c r="T24" s="126"/>
    </row>
    <row r="25" spans="1:20" x14ac:dyDescent="0.2">
      <c r="A25" s="580" t="s">
        <v>12</v>
      </c>
      <c r="Q25" s="193"/>
      <c r="T25" s="126"/>
    </row>
    <row r="26" spans="1:20" x14ac:dyDescent="0.2">
      <c r="A26" s="580" t="s">
        <v>117</v>
      </c>
      <c r="Q26" s="193"/>
      <c r="T26" s="126"/>
    </row>
    <row r="27" spans="1:20" x14ac:dyDescent="0.2">
      <c r="A27" s="580" t="s">
        <v>118</v>
      </c>
      <c r="Q27" s="193"/>
      <c r="T27" s="126"/>
    </row>
    <row r="28" spans="1:20" x14ac:dyDescent="0.2">
      <c r="A28" s="580" t="s">
        <v>119</v>
      </c>
      <c r="Q28" s="193"/>
      <c r="T28" s="126"/>
    </row>
    <row r="29" spans="1:20" x14ac:dyDescent="0.2">
      <c r="A29" s="580" t="s">
        <v>120</v>
      </c>
      <c r="Q29" s="193"/>
      <c r="T29" s="126"/>
    </row>
    <row r="30" spans="1:20" x14ac:dyDescent="0.2">
      <c r="A30" s="580" t="s">
        <v>13</v>
      </c>
      <c r="Q30" s="193"/>
      <c r="T30" s="126"/>
    </row>
    <row r="31" spans="1:20" x14ac:dyDescent="0.2">
      <c r="A31" s="580" t="s">
        <v>122</v>
      </c>
      <c r="Q31" s="193"/>
      <c r="T31" s="126"/>
    </row>
    <row r="32" spans="1:20" x14ac:dyDescent="0.2">
      <c r="A32" s="434"/>
      <c r="Q32" s="193"/>
      <c r="T32" s="126"/>
    </row>
    <row r="33" spans="1:20" x14ac:dyDescent="0.2">
      <c r="A33" s="588"/>
      <c r="B33" s="194" t="s">
        <v>14</v>
      </c>
      <c r="C33" s="193"/>
      <c r="D33" s="193"/>
      <c r="E33" s="193"/>
      <c r="F33" s="193"/>
      <c r="G33" s="193"/>
      <c r="H33" s="193"/>
      <c r="I33" s="193"/>
      <c r="J33" s="193"/>
      <c r="K33" s="193"/>
      <c r="L33" s="193"/>
      <c r="M33" s="193"/>
      <c r="O33" s="288"/>
      <c r="Q33" s="288"/>
      <c r="R33" s="410"/>
      <c r="T33" s="126"/>
    </row>
    <row r="34" spans="1:20" x14ac:dyDescent="0.2">
      <c r="A34" s="581" t="s">
        <v>16</v>
      </c>
      <c r="Q34" s="288" t="s">
        <v>15</v>
      </c>
      <c r="R34" s="410"/>
      <c r="T34" s="126"/>
    </row>
    <row r="35" spans="1:20" x14ac:dyDescent="0.2">
      <c r="A35" s="581" t="s">
        <v>204</v>
      </c>
      <c r="Q35" s="193"/>
      <c r="R35" s="410"/>
      <c r="T35" s="126"/>
    </row>
    <row r="36" spans="1:20" x14ac:dyDescent="0.2">
      <c r="A36" s="434"/>
      <c r="Q36" s="193"/>
      <c r="R36" s="410"/>
      <c r="T36" s="126"/>
    </row>
    <row r="37" spans="1:20" x14ac:dyDescent="0.2">
      <c r="A37" s="436"/>
      <c r="B37" s="124"/>
      <c r="C37" s="124"/>
      <c r="D37" s="124"/>
      <c r="E37" s="124"/>
      <c r="F37" s="124"/>
      <c r="G37" s="124"/>
      <c r="H37" s="124"/>
      <c r="I37" s="124"/>
      <c r="J37" s="124"/>
      <c r="K37" s="124"/>
      <c r="L37" s="124"/>
      <c r="M37" s="124"/>
      <c r="N37" s="124"/>
      <c r="O37" s="124"/>
      <c r="P37" s="124"/>
      <c r="Q37" s="124"/>
      <c r="R37" s="411"/>
      <c r="S37" s="124"/>
      <c r="T37" s="125"/>
    </row>
  </sheetData>
  <pageMargins left="0.25" right="0.25" top="0.75" bottom="0.75" header="0.3" footer="0.3"/>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A9E0"/>
    <pageSetUpPr fitToPage="1"/>
  </sheetPr>
  <dimension ref="A1:O92"/>
  <sheetViews>
    <sheetView topLeftCell="A22" zoomScale="110" zoomScaleNormal="110" workbookViewId="0">
      <selection activeCell="C40" sqref="C40"/>
    </sheetView>
  </sheetViews>
  <sheetFormatPr defaultColWidth="11.42578125" defaultRowHeight="12.75" x14ac:dyDescent="0.2"/>
  <cols>
    <col min="1" max="1" width="46" style="10" customWidth="1"/>
    <col min="2" max="2" width="21.7109375" style="12" bestFit="1" customWidth="1"/>
    <col min="3" max="3" width="14.85546875" style="12" customWidth="1"/>
    <col min="4" max="4" width="16" style="12" customWidth="1"/>
    <col min="5" max="5" width="14.85546875" style="12" customWidth="1"/>
    <col min="6" max="6" width="2.42578125" style="1" customWidth="1"/>
    <col min="7" max="7" width="18.5703125" style="12" customWidth="1"/>
    <col min="8" max="16384" width="11.42578125" style="10"/>
  </cols>
  <sheetData>
    <row r="1" spans="1:15" x14ac:dyDescent="0.2">
      <c r="A1" s="507"/>
      <c r="B1" s="508"/>
      <c r="C1" s="508"/>
      <c r="D1" s="508"/>
      <c r="E1" s="508"/>
      <c r="F1" s="508"/>
      <c r="G1" s="508"/>
      <c r="H1" s="509"/>
      <c r="I1" s="18"/>
      <c r="J1" s="18"/>
      <c r="K1" s="18"/>
      <c r="L1" s="18"/>
      <c r="M1" s="18"/>
      <c r="N1" s="18"/>
      <c r="O1" s="18"/>
    </row>
    <row r="2" spans="1:15" x14ac:dyDescent="0.2">
      <c r="A2" s="441"/>
      <c r="B2" s="510"/>
      <c r="C2" s="510"/>
      <c r="D2" s="510"/>
      <c r="E2" s="510"/>
      <c r="F2" s="511"/>
      <c r="G2" s="510"/>
      <c r="H2" s="512"/>
      <c r="I2" s="18"/>
      <c r="J2" s="18"/>
      <c r="K2" s="18"/>
      <c r="L2" s="18"/>
      <c r="M2" s="18"/>
      <c r="N2" s="18"/>
      <c r="O2" s="18"/>
    </row>
    <row r="3" spans="1:15" s="2" customFormat="1" ht="24" thickBot="1" x14ac:dyDescent="0.4">
      <c r="A3" s="442" t="s">
        <v>17</v>
      </c>
      <c r="B3" s="250"/>
      <c r="C3" s="511"/>
      <c r="D3" s="511"/>
      <c r="E3" s="511"/>
      <c r="F3" s="511"/>
      <c r="G3" s="511"/>
      <c r="H3" s="512"/>
      <c r="I3" s="133"/>
      <c r="J3" s="133"/>
      <c r="K3" s="133"/>
      <c r="L3" s="133"/>
      <c r="M3" s="133"/>
      <c r="N3" s="133"/>
      <c r="O3" s="133"/>
    </row>
    <row r="4" spans="1:15" s="9" customFormat="1" ht="25.5" x14ac:dyDescent="0.2">
      <c r="A4" s="3" t="s">
        <v>18</v>
      </c>
      <c r="B4" s="4" t="s">
        <v>125</v>
      </c>
      <c r="C4" s="5" t="s">
        <v>19</v>
      </c>
      <c r="D4" s="6" t="s">
        <v>20</v>
      </c>
      <c r="E4" s="4" t="s">
        <v>21</v>
      </c>
      <c r="F4" s="7"/>
      <c r="G4" s="8" t="s">
        <v>128</v>
      </c>
      <c r="H4" s="119"/>
      <c r="I4" s="122"/>
      <c r="J4" s="122"/>
      <c r="K4" s="122"/>
      <c r="L4" s="122"/>
      <c r="M4" s="122"/>
      <c r="N4" s="122"/>
      <c r="O4" s="122"/>
    </row>
    <row r="5" spans="1:15" s="9" customFormat="1" x14ac:dyDescent="0.2">
      <c r="A5" s="260" t="s">
        <v>129</v>
      </c>
      <c r="B5" s="261"/>
      <c r="C5" s="262"/>
      <c r="D5" s="263"/>
      <c r="E5" s="261"/>
      <c r="F5" s="265"/>
      <c r="G5" s="264"/>
      <c r="H5" s="119"/>
      <c r="I5" s="122"/>
      <c r="J5" s="122"/>
      <c r="K5" s="122"/>
      <c r="L5" s="122"/>
      <c r="M5" s="122"/>
      <c r="N5" s="122"/>
      <c r="O5" s="122"/>
    </row>
    <row r="6" spans="1:15" s="9" customFormat="1" x14ac:dyDescent="0.2">
      <c r="A6" s="517" t="s">
        <v>22</v>
      </c>
      <c r="B6" s="513"/>
      <c r="C6" s="514"/>
      <c r="D6" s="515"/>
      <c r="E6" s="513"/>
      <c r="F6" s="516"/>
      <c r="G6" s="251">
        <f>SUM(C6:E6)</f>
        <v>0</v>
      </c>
      <c r="H6" s="119"/>
      <c r="I6" s="122"/>
      <c r="J6" s="122"/>
      <c r="K6" s="122"/>
      <c r="L6" s="122"/>
      <c r="M6" s="122"/>
      <c r="N6" s="122"/>
      <c r="O6" s="122"/>
    </row>
    <row r="7" spans="1:15" s="9" customFormat="1" x14ac:dyDescent="0.2">
      <c r="A7" s="517" t="s">
        <v>23</v>
      </c>
      <c r="B7" s="513"/>
      <c r="C7" s="514"/>
      <c r="D7" s="515"/>
      <c r="E7" s="513"/>
      <c r="F7" s="516"/>
      <c r="G7" s="251">
        <f t="shared" ref="G7:G13" si="0">SUM(C7:E7)</f>
        <v>0</v>
      </c>
      <c r="H7" s="119"/>
      <c r="I7" s="122"/>
      <c r="J7" s="122"/>
      <c r="K7" s="122"/>
      <c r="L7" s="122"/>
      <c r="M7" s="122"/>
      <c r="N7" s="122"/>
      <c r="O7" s="122"/>
    </row>
    <row r="8" spans="1:15" s="9" customFormat="1" x14ac:dyDescent="0.2">
      <c r="A8" s="517" t="s">
        <v>126</v>
      </c>
      <c r="B8" s="513"/>
      <c r="C8" s="514"/>
      <c r="D8" s="515"/>
      <c r="E8" s="513"/>
      <c r="F8" s="516"/>
      <c r="G8" s="251">
        <f t="shared" si="0"/>
        <v>0</v>
      </c>
      <c r="H8" s="119"/>
      <c r="I8" s="122"/>
      <c r="J8" s="122"/>
      <c r="K8" s="122"/>
      <c r="L8" s="122"/>
      <c r="M8" s="122"/>
      <c r="N8" s="122"/>
      <c r="O8" s="122"/>
    </row>
    <row r="9" spans="1:15" s="9" customFormat="1" x14ac:dyDescent="0.2">
      <c r="A9" s="517" t="s">
        <v>24</v>
      </c>
      <c r="B9" s="513"/>
      <c r="C9" s="514"/>
      <c r="D9" s="515"/>
      <c r="E9" s="518"/>
      <c r="F9" s="516"/>
      <c r="G9" s="251">
        <f t="shared" si="0"/>
        <v>0</v>
      </c>
      <c r="H9" s="119"/>
      <c r="I9" s="122"/>
      <c r="J9" s="122"/>
      <c r="K9" s="122"/>
      <c r="L9" s="122"/>
      <c r="M9" s="122"/>
      <c r="N9" s="122"/>
      <c r="O9" s="122"/>
    </row>
    <row r="10" spans="1:15" x14ac:dyDescent="0.2">
      <c r="A10" s="75"/>
      <c r="B10" s="513"/>
      <c r="C10" s="514"/>
      <c r="D10" s="515"/>
      <c r="E10" s="518"/>
      <c r="F10" s="516"/>
      <c r="G10" s="251">
        <f t="shared" si="0"/>
        <v>0</v>
      </c>
      <c r="H10" s="519"/>
      <c r="I10" s="137"/>
      <c r="J10" s="137"/>
      <c r="K10" s="137"/>
      <c r="L10" s="137"/>
      <c r="M10" s="137"/>
      <c r="N10" s="137"/>
      <c r="O10" s="137"/>
    </row>
    <row r="11" spans="1:15" s="9" customFormat="1" x14ac:dyDescent="0.2">
      <c r="A11" s="517"/>
      <c r="B11" s="513"/>
      <c r="C11" s="514"/>
      <c r="D11" s="515"/>
      <c r="E11" s="518"/>
      <c r="F11" s="516"/>
      <c r="G11" s="251">
        <f t="shared" si="0"/>
        <v>0</v>
      </c>
      <c r="H11" s="118"/>
      <c r="I11" s="122"/>
      <c r="J11" s="122"/>
      <c r="K11" s="122"/>
      <c r="L11" s="122"/>
      <c r="M11" s="122"/>
      <c r="N11" s="122"/>
      <c r="O11" s="122"/>
    </row>
    <row r="12" spans="1:15" s="9" customFormat="1" x14ac:dyDescent="0.2">
      <c r="A12" s="517"/>
      <c r="B12" s="513"/>
      <c r="C12" s="514"/>
      <c r="D12" s="515"/>
      <c r="E12" s="518"/>
      <c r="F12" s="516"/>
      <c r="G12" s="251">
        <f t="shared" si="0"/>
        <v>0</v>
      </c>
      <c r="H12" s="118"/>
      <c r="I12" s="122"/>
      <c r="J12" s="122"/>
      <c r="K12" s="122"/>
      <c r="L12" s="122"/>
      <c r="M12" s="122"/>
      <c r="N12" s="122"/>
      <c r="O12" s="122"/>
    </row>
    <row r="13" spans="1:15" s="9" customFormat="1" x14ac:dyDescent="0.2">
      <c r="A13" s="437"/>
      <c r="B13" s="513"/>
      <c r="C13" s="513"/>
      <c r="D13" s="514"/>
      <c r="E13" s="518"/>
      <c r="F13" s="516"/>
      <c r="G13" s="251">
        <f t="shared" si="0"/>
        <v>0</v>
      </c>
      <c r="H13" s="118"/>
      <c r="I13" s="122"/>
      <c r="J13" s="122"/>
      <c r="K13" s="122"/>
      <c r="L13" s="122"/>
      <c r="M13" s="122"/>
      <c r="N13" s="122"/>
      <c r="O13" s="122"/>
    </row>
    <row r="14" spans="1:15" s="9" customFormat="1" x14ac:dyDescent="0.2">
      <c r="A14" s="282" t="s">
        <v>25</v>
      </c>
      <c r="B14" s="261"/>
      <c r="C14" s="266"/>
      <c r="D14" s="267"/>
      <c r="E14" s="268"/>
      <c r="F14" s="270"/>
      <c r="G14" s="269"/>
      <c r="H14" s="118"/>
      <c r="I14" s="122"/>
      <c r="J14" s="122"/>
      <c r="K14" s="122"/>
      <c r="L14" s="122"/>
      <c r="M14" s="122"/>
      <c r="N14" s="122"/>
      <c r="O14" s="122"/>
    </row>
    <row r="15" spans="1:15" s="9" customFormat="1" x14ac:dyDescent="0.2">
      <c r="A15" s="517" t="s">
        <v>26</v>
      </c>
      <c r="B15" s="520"/>
      <c r="C15" s="520"/>
      <c r="D15" s="521"/>
      <c r="E15" s="522"/>
      <c r="F15" s="516"/>
      <c r="G15" s="523">
        <f>SUM(C15:E15)</f>
        <v>0</v>
      </c>
      <c r="H15" s="118"/>
      <c r="I15" s="122"/>
      <c r="J15" s="122"/>
      <c r="K15" s="122"/>
      <c r="L15" s="122"/>
      <c r="M15" s="122"/>
      <c r="N15" s="122"/>
      <c r="O15" s="122"/>
    </row>
    <row r="16" spans="1:15" s="9" customFormat="1" x14ac:dyDescent="0.2">
      <c r="A16" s="517" t="s">
        <v>124</v>
      </c>
      <c r="B16" s="520"/>
      <c r="C16" s="520"/>
      <c r="D16" s="521"/>
      <c r="E16" s="522"/>
      <c r="F16" s="516"/>
      <c r="G16" s="523">
        <f t="shared" ref="G16:G47" si="1">SUM(C16:E16)</f>
        <v>0</v>
      </c>
      <c r="H16" s="118"/>
      <c r="I16" s="122"/>
      <c r="J16" s="122"/>
      <c r="K16" s="122"/>
      <c r="L16" s="122"/>
      <c r="M16" s="122"/>
      <c r="N16" s="122"/>
      <c r="O16" s="122"/>
    </row>
    <row r="17" spans="1:15" s="9" customFormat="1" x14ac:dyDescent="0.2">
      <c r="A17" s="517" t="s">
        <v>27</v>
      </c>
      <c r="B17" s="520"/>
      <c r="C17" s="520"/>
      <c r="D17" s="521"/>
      <c r="E17" s="522"/>
      <c r="F17" s="516"/>
      <c r="G17" s="523">
        <f t="shared" si="1"/>
        <v>0</v>
      </c>
      <c r="H17" s="118"/>
      <c r="I17" s="122"/>
      <c r="J17" s="122"/>
      <c r="K17" s="122"/>
      <c r="L17" s="122"/>
      <c r="M17" s="122"/>
      <c r="N17" s="122"/>
      <c r="O17" s="122"/>
    </row>
    <row r="18" spans="1:15" s="9" customFormat="1" x14ac:dyDescent="0.2">
      <c r="A18" s="517" t="s">
        <v>130</v>
      </c>
      <c r="B18" s="520"/>
      <c r="C18" s="520"/>
      <c r="D18" s="521"/>
      <c r="E18" s="524"/>
      <c r="F18" s="516"/>
      <c r="G18" s="523">
        <f t="shared" si="1"/>
        <v>0</v>
      </c>
      <c r="H18" s="118"/>
      <c r="I18" s="122"/>
      <c r="J18" s="122"/>
      <c r="K18" s="122"/>
      <c r="L18" s="122"/>
      <c r="M18" s="122"/>
      <c r="N18" s="122"/>
      <c r="O18" s="122"/>
    </row>
    <row r="19" spans="1:15" x14ac:dyDescent="0.2">
      <c r="A19" s="517" t="s">
        <v>28</v>
      </c>
      <c r="B19" s="520"/>
      <c r="C19" s="520"/>
      <c r="D19" s="521"/>
      <c r="E19" s="524"/>
      <c r="F19" s="516"/>
      <c r="G19" s="523">
        <f t="shared" si="1"/>
        <v>0</v>
      </c>
      <c r="H19" s="519"/>
      <c r="I19" s="137"/>
      <c r="J19" s="137"/>
      <c r="K19" s="137"/>
      <c r="L19" s="137"/>
      <c r="M19" s="137"/>
      <c r="N19" s="137"/>
      <c r="O19" s="137"/>
    </row>
    <row r="20" spans="1:15" x14ac:dyDescent="0.2">
      <c r="A20" s="517" t="s">
        <v>29</v>
      </c>
      <c r="B20" s="520"/>
      <c r="C20" s="520"/>
      <c r="D20" s="521"/>
      <c r="E20" s="524"/>
      <c r="F20" s="516"/>
      <c r="G20" s="523">
        <f t="shared" si="1"/>
        <v>0</v>
      </c>
      <c r="H20" s="519"/>
      <c r="I20" s="137"/>
      <c r="J20" s="137"/>
      <c r="K20" s="137"/>
      <c r="L20" s="137"/>
      <c r="M20" s="137"/>
      <c r="N20" s="137"/>
      <c r="O20" s="137"/>
    </row>
    <row r="21" spans="1:15" x14ac:dyDescent="0.2">
      <c r="A21" s="517" t="s">
        <v>30</v>
      </c>
      <c r="B21" s="520"/>
      <c r="C21" s="520"/>
      <c r="D21" s="521"/>
      <c r="E21" s="524"/>
      <c r="F21" s="516"/>
      <c r="G21" s="523">
        <f t="shared" si="1"/>
        <v>0</v>
      </c>
      <c r="H21" s="519"/>
      <c r="I21" s="137"/>
      <c r="J21" s="137"/>
      <c r="K21" s="137"/>
      <c r="L21" s="137"/>
      <c r="M21" s="137"/>
      <c r="N21" s="137"/>
      <c r="O21" s="137"/>
    </row>
    <row r="22" spans="1:15" x14ac:dyDescent="0.2">
      <c r="A22" s="517" t="s">
        <v>31</v>
      </c>
      <c r="B22" s="520"/>
      <c r="C22" s="521"/>
      <c r="D22" s="522"/>
      <c r="E22" s="525"/>
      <c r="F22" s="516"/>
      <c r="G22" s="523">
        <f t="shared" si="1"/>
        <v>0</v>
      </c>
      <c r="H22" s="519"/>
      <c r="I22" s="137"/>
      <c r="J22" s="137"/>
      <c r="K22" s="137"/>
      <c r="L22" s="137"/>
      <c r="M22" s="137"/>
      <c r="N22" s="137"/>
      <c r="O22" s="137"/>
    </row>
    <row r="23" spans="1:15" x14ac:dyDescent="0.2">
      <c r="A23" s="438"/>
      <c r="B23" s="520"/>
      <c r="C23" s="252"/>
      <c r="D23" s="522"/>
      <c r="E23" s="253"/>
      <c r="F23" s="516"/>
      <c r="G23" s="523">
        <f t="shared" si="1"/>
        <v>0</v>
      </c>
      <c r="H23" s="519"/>
      <c r="I23" s="137"/>
      <c r="J23" s="137"/>
      <c r="K23" s="137"/>
      <c r="L23" s="137"/>
      <c r="M23" s="137"/>
      <c r="N23" s="137"/>
      <c r="O23" s="137"/>
    </row>
    <row r="24" spans="1:15" x14ac:dyDescent="0.2">
      <c r="A24" s="438"/>
      <c r="B24" s="520"/>
      <c r="C24" s="252"/>
      <c r="D24" s="522"/>
      <c r="E24" s="253"/>
      <c r="F24" s="516"/>
      <c r="G24" s="523">
        <f t="shared" si="1"/>
        <v>0</v>
      </c>
      <c r="H24" s="519"/>
      <c r="I24" s="137"/>
      <c r="J24" s="137"/>
      <c r="K24" s="137"/>
      <c r="L24" s="137"/>
      <c r="M24" s="137"/>
      <c r="N24" s="137"/>
      <c r="O24" s="137"/>
    </row>
    <row r="25" spans="1:15" x14ac:dyDescent="0.2">
      <c r="A25" s="438"/>
      <c r="B25" s="520"/>
      <c r="C25" s="252"/>
      <c r="D25" s="522"/>
      <c r="E25" s="253"/>
      <c r="F25" s="516"/>
      <c r="G25" s="523">
        <f t="shared" si="1"/>
        <v>0</v>
      </c>
      <c r="H25" s="519"/>
      <c r="I25" s="137"/>
      <c r="J25" s="137"/>
      <c r="K25" s="137"/>
      <c r="L25" s="137"/>
      <c r="M25" s="137"/>
      <c r="N25" s="137"/>
      <c r="O25" s="137"/>
    </row>
    <row r="26" spans="1:15" x14ac:dyDescent="0.2">
      <c r="A26" s="438"/>
      <c r="B26" s="520"/>
      <c r="C26" s="252"/>
      <c r="D26" s="522"/>
      <c r="E26" s="253"/>
      <c r="F26" s="516"/>
      <c r="G26" s="523">
        <f t="shared" si="1"/>
        <v>0</v>
      </c>
      <c r="H26" s="519"/>
      <c r="I26" s="137"/>
      <c r="J26" s="137"/>
      <c r="K26" s="137"/>
      <c r="L26" s="137"/>
      <c r="M26" s="137"/>
      <c r="N26" s="137"/>
      <c r="O26" s="137"/>
    </row>
    <row r="27" spans="1:15" x14ac:dyDescent="0.2">
      <c r="A27" s="438"/>
      <c r="B27" s="520"/>
      <c r="C27" s="252"/>
      <c r="D27" s="522"/>
      <c r="E27" s="253"/>
      <c r="F27" s="516"/>
      <c r="G27" s="523">
        <f t="shared" si="1"/>
        <v>0</v>
      </c>
      <c r="H27" s="519"/>
      <c r="I27" s="137"/>
      <c r="J27" s="137"/>
      <c r="K27" s="137"/>
      <c r="L27" s="137"/>
      <c r="M27" s="137"/>
      <c r="N27" s="137"/>
      <c r="O27" s="137"/>
    </row>
    <row r="28" spans="1:15" s="9" customFormat="1" x14ac:dyDescent="0.2">
      <c r="A28" s="438"/>
      <c r="B28" s="520"/>
      <c r="C28" s="252"/>
      <c r="D28" s="522"/>
      <c r="E28" s="253"/>
      <c r="F28" s="516"/>
      <c r="G28" s="523">
        <f t="shared" si="1"/>
        <v>0</v>
      </c>
      <c r="H28" s="118"/>
      <c r="I28" s="122"/>
      <c r="J28" s="122"/>
      <c r="K28" s="122"/>
      <c r="L28" s="122"/>
      <c r="M28" s="122"/>
      <c r="N28" s="122"/>
      <c r="O28" s="122"/>
    </row>
    <row r="29" spans="1:15" x14ac:dyDescent="0.2">
      <c r="A29" s="438"/>
      <c r="B29" s="520"/>
      <c r="C29" s="252"/>
      <c r="D29" s="522"/>
      <c r="E29" s="253"/>
      <c r="F29" s="516"/>
      <c r="G29" s="523">
        <f t="shared" si="1"/>
        <v>0</v>
      </c>
      <c r="H29" s="519"/>
      <c r="I29" s="137"/>
      <c r="J29" s="137"/>
      <c r="K29" s="137"/>
      <c r="L29" s="137"/>
      <c r="M29" s="137"/>
      <c r="N29" s="137"/>
      <c r="O29" s="137"/>
    </row>
    <row r="30" spans="1:15" s="11" customFormat="1" x14ac:dyDescent="0.2">
      <c r="A30" s="438"/>
      <c r="B30" s="520"/>
      <c r="C30" s="252"/>
      <c r="D30" s="522"/>
      <c r="E30" s="253"/>
      <c r="F30" s="516"/>
      <c r="G30" s="523">
        <f t="shared" si="1"/>
        <v>0</v>
      </c>
      <c r="H30" s="526"/>
      <c r="I30" s="527"/>
      <c r="J30" s="527"/>
      <c r="K30" s="527"/>
      <c r="L30" s="527"/>
      <c r="M30" s="527"/>
      <c r="N30" s="527"/>
      <c r="O30" s="527"/>
    </row>
    <row r="31" spans="1:15" x14ac:dyDescent="0.2">
      <c r="A31" s="528"/>
      <c r="B31" s="520"/>
      <c r="C31" s="252"/>
      <c r="D31" s="522"/>
      <c r="E31" s="254"/>
      <c r="F31" s="516"/>
      <c r="G31" s="523">
        <f t="shared" si="1"/>
        <v>0</v>
      </c>
      <c r="H31" s="519"/>
      <c r="I31" s="137"/>
      <c r="J31" s="137"/>
      <c r="K31" s="137"/>
      <c r="L31" s="137"/>
      <c r="M31" s="137"/>
      <c r="N31" s="137"/>
      <c r="O31" s="137"/>
    </row>
    <row r="32" spans="1:15" x14ac:dyDescent="0.2">
      <c r="A32" s="260" t="s">
        <v>32</v>
      </c>
      <c r="B32" s="271"/>
      <c r="C32" s="272"/>
      <c r="D32" s="273"/>
      <c r="E32" s="273"/>
      <c r="F32" s="275"/>
      <c r="G32" s="274"/>
      <c r="H32" s="519"/>
      <c r="I32" s="137"/>
      <c r="J32" s="137"/>
      <c r="K32" s="137"/>
      <c r="L32" s="137"/>
      <c r="M32" s="137"/>
      <c r="N32" s="137"/>
      <c r="O32" s="137"/>
    </row>
    <row r="33" spans="1:15" x14ac:dyDescent="0.2">
      <c r="A33" s="75"/>
      <c r="B33" s="520"/>
      <c r="C33" s="521"/>
      <c r="D33" s="521"/>
      <c r="E33" s="522"/>
      <c r="F33" s="516"/>
      <c r="G33" s="523">
        <f t="shared" si="1"/>
        <v>0</v>
      </c>
      <c r="H33" s="519"/>
      <c r="I33" s="137"/>
      <c r="J33" s="137"/>
      <c r="K33" s="137"/>
      <c r="L33" s="137"/>
      <c r="M33" s="137"/>
      <c r="N33" s="137"/>
      <c r="O33" s="137"/>
    </row>
    <row r="34" spans="1:15" x14ac:dyDescent="0.2">
      <c r="A34" s="75"/>
      <c r="B34" s="520"/>
      <c r="C34" s="529"/>
      <c r="D34" s="521"/>
      <c r="E34" s="522"/>
      <c r="F34" s="516"/>
      <c r="G34" s="523">
        <f t="shared" si="1"/>
        <v>0</v>
      </c>
      <c r="H34" s="519"/>
      <c r="I34" s="137"/>
      <c r="J34" s="137"/>
      <c r="K34" s="137"/>
      <c r="L34" s="137"/>
      <c r="M34" s="137"/>
      <c r="N34" s="137"/>
      <c r="O34" s="137"/>
    </row>
    <row r="35" spans="1:15" x14ac:dyDescent="0.2">
      <c r="A35" s="75"/>
      <c r="B35" s="520"/>
      <c r="C35" s="529"/>
      <c r="D35" s="521"/>
      <c r="E35" s="522"/>
      <c r="F35" s="516"/>
      <c r="G35" s="523">
        <f t="shared" si="1"/>
        <v>0</v>
      </c>
      <c r="H35" s="519"/>
      <c r="I35" s="137"/>
      <c r="J35" s="137"/>
      <c r="K35" s="137"/>
      <c r="L35" s="137"/>
      <c r="M35" s="137"/>
      <c r="N35" s="137"/>
      <c r="O35" s="137"/>
    </row>
    <row r="36" spans="1:15" x14ac:dyDescent="0.2">
      <c r="A36" s="75"/>
      <c r="B36" s="520"/>
      <c r="C36" s="529"/>
      <c r="D36" s="521"/>
      <c r="E36" s="522"/>
      <c r="F36" s="516"/>
      <c r="G36" s="523">
        <f t="shared" si="1"/>
        <v>0</v>
      </c>
      <c r="H36" s="519"/>
      <c r="I36" s="137"/>
      <c r="J36" s="137"/>
      <c r="K36" s="137"/>
      <c r="L36" s="137"/>
      <c r="M36" s="137"/>
      <c r="N36" s="137"/>
      <c r="O36" s="137"/>
    </row>
    <row r="37" spans="1:15" x14ac:dyDescent="0.2">
      <c r="A37" s="517"/>
      <c r="B37" s="520"/>
      <c r="C37" s="529"/>
      <c r="D37" s="521"/>
      <c r="E37" s="522"/>
      <c r="F37" s="516"/>
      <c r="G37" s="523">
        <f t="shared" si="1"/>
        <v>0</v>
      </c>
      <c r="H37" s="519"/>
      <c r="I37" s="137"/>
      <c r="J37" s="137"/>
      <c r="K37" s="137"/>
      <c r="L37" s="137"/>
      <c r="M37" s="137"/>
      <c r="N37" s="137"/>
      <c r="O37" s="137"/>
    </row>
    <row r="38" spans="1:15" x14ac:dyDescent="0.2">
      <c r="A38" s="517"/>
      <c r="B38" s="520"/>
      <c r="C38" s="529"/>
      <c r="D38" s="521"/>
      <c r="E38" s="522"/>
      <c r="F38" s="516"/>
      <c r="G38" s="523">
        <f t="shared" si="1"/>
        <v>0</v>
      </c>
      <c r="H38" s="519"/>
      <c r="I38" s="137"/>
      <c r="J38" s="137"/>
      <c r="K38" s="137"/>
      <c r="L38" s="137"/>
      <c r="M38" s="137"/>
      <c r="N38" s="137"/>
      <c r="O38" s="137"/>
    </row>
    <row r="39" spans="1:15" x14ac:dyDescent="0.2">
      <c r="A39" s="283" t="s">
        <v>33</v>
      </c>
      <c r="B39" s="530">
        <f>SUM(B6:B38)</f>
        <v>0</v>
      </c>
      <c r="C39" s="530">
        <f>SUM(C6:C38)</f>
        <v>0</v>
      </c>
      <c r="D39" s="530">
        <f t="shared" ref="C39:E39" si="2">SUM(D6:D38)</f>
        <v>0</v>
      </c>
      <c r="E39" s="530">
        <f t="shared" si="2"/>
        <v>0</v>
      </c>
      <c r="F39" s="531"/>
      <c r="G39" s="532">
        <f t="shared" si="1"/>
        <v>0</v>
      </c>
      <c r="H39" s="519"/>
      <c r="I39" s="137"/>
      <c r="J39" s="137"/>
      <c r="K39" s="137"/>
      <c r="L39" s="137"/>
      <c r="M39" s="137"/>
      <c r="N39" s="137"/>
      <c r="O39" s="137"/>
    </row>
    <row r="40" spans="1:15" x14ac:dyDescent="0.2">
      <c r="A40" s="276" t="s">
        <v>34</v>
      </c>
      <c r="B40" s="277"/>
      <c r="C40" s="278"/>
      <c r="D40" s="279"/>
      <c r="E40" s="280"/>
      <c r="F40" s="281"/>
      <c r="G40" s="389"/>
      <c r="H40" s="512"/>
      <c r="I40" s="137"/>
      <c r="J40" s="137"/>
      <c r="K40" s="137"/>
      <c r="L40" s="137"/>
      <c r="M40" s="137"/>
      <c r="N40" s="137"/>
      <c r="O40" s="137"/>
    </row>
    <row r="41" spans="1:15" x14ac:dyDescent="0.2">
      <c r="A41" s="566" t="s">
        <v>35</v>
      </c>
      <c r="B41" s="533"/>
      <c r="C41" s="534"/>
      <c r="D41" s="535"/>
      <c r="E41" s="533"/>
      <c r="F41" s="536"/>
      <c r="G41" s="523">
        <f t="shared" si="1"/>
        <v>0</v>
      </c>
      <c r="H41" s="512"/>
      <c r="I41" s="137"/>
      <c r="J41" s="137"/>
      <c r="K41" s="137"/>
      <c r="L41" s="137"/>
      <c r="M41" s="137"/>
      <c r="N41" s="137"/>
      <c r="O41" s="137"/>
    </row>
    <row r="42" spans="1:15" x14ac:dyDescent="0.2">
      <c r="A42" s="566" t="s">
        <v>36</v>
      </c>
      <c r="B42" s="537"/>
      <c r="C42" s="538"/>
      <c r="D42" s="539"/>
      <c r="E42" s="537"/>
      <c r="F42" s="540"/>
      <c r="G42" s="523">
        <f t="shared" si="1"/>
        <v>0</v>
      </c>
      <c r="H42" s="512"/>
      <c r="I42" s="137"/>
      <c r="J42" s="137"/>
      <c r="K42" s="137"/>
      <c r="L42" s="137"/>
      <c r="M42" s="137"/>
      <c r="N42" s="137"/>
      <c r="O42" s="137"/>
    </row>
    <row r="43" spans="1:15" x14ac:dyDescent="0.2">
      <c r="A43" s="566" t="s">
        <v>19</v>
      </c>
      <c r="B43" s="537"/>
      <c r="C43" s="538"/>
      <c r="D43" s="539"/>
      <c r="E43" s="537"/>
      <c r="F43" s="540"/>
      <c r="G43" s="523">
        <f t="shared" si="1"/>
        <v>0</v>
      </c>
      <c r="H43" s="512"/>
      <c r="I43" s="137"/>
      <c r="J43" s="137"/>
      <c r="K43" s="137"/>
      <c r="L43" s="137"/>
      <c r="M43" s="137"/>
      <c r="N43" s="137"/>
      <c r="O43" s="137"/>
    </row>
    <row r="44" spans="1:15" x14ac:dyDescent="0.2">
      <c r="A44" s="96"/>
      <c r="B44" s="537"/>
      <c r="C44" s="538"/>
      <c r="D44" s="539"/>
      <c r="E44" s="537"/>
      <c r="F44" s="540"/>
      <c r="G44" s="523">
        <f t="shared" si="1"/>
        <v>0</v>
      </c>
      <c r="H44" s="512"/>
      <c r="I44" s="137"/>
      <c r="J44" s="137"/>
      <c r="K44" s="137"/>
      <c r="L44" s="137"/>
      <c r="M44" s="137"/>
      <c r="N44" s="137"/>
      <c r="O44" s="137"/>
    </row>
    <row r="45" spans="1:15" x14ac:dyDescent="0.2">
      <c r="A45" s="96"/>
      <c r="B45" s="537"/>
      <c r="C45" s="538"/>
      <c r="D45" s="539"/>
      <c r="E45" s="537"/>
      <c r="F45" s="540"/>
      <c r="G45" s="523">
        <f t="shared" si="1"/>
        <v>0</v>
      </c>
      <c r="H45" s="512"/>
      <c r="I45" s="137"/>
      <c r="J45" s="137"/>
      <c r="K45" s="137"/>
      <c r="L45" s="137"/>
      <c r="M45" s="137"/>
      <c r="N45" s="137"/>
      <c r="O45" s="137"/>
    </row>
    <row r="46" spans="1:15" x14ac:dyDescent="0.2">
      <c r="A46" s="439" t="s">
        <v>37</v>
      </c>
      <c r="B46" s="541">
        <f>SUM(B41:B45)</f>
        <v>0</v>
      </c>
      <c r="C46" s="541">
        <f t="shared" ref="C46:E46" si="3">SUM(C41:C45)</f>
        <v>0</v>
      </c>
      <c r="D46" s="541">
        <f t="shared" si="3"/>
        <v>0</v>
      </c>
      <c r="E46" s="541">
        <f t="shared" si="3"/>
        <v>0</v>
      </c>
      <c r="F46" s="540"/>
      <c r="G46" s="523">
        <f t="shared" si="1"/>
        <v>0</v>
      </c>
      <c r="H46" s="512"/>
      <c r="I46" s="137"/>
      <c r="J46" s="137"/>
      <c r="K46" s="137"/>
      <c r="L46" s="137"/>
      <c r="M46" s="137"/>
      <c r="N46" s="137"/>
      <c r="O46" s="137"/>
    </row>
    <row r="47" spans="1:15" ht="36" customHeight="1" thickBot="1" x14ac:dyDescent="0.25">
      <c r="A47" s="285" t="s">
        <v>38</v>
      </c>
      <c r="B47" s="286">
        <f>SUM(B39+B46)</f>
        <v>0</v>
      </c>
      <c r="C47" s="286">
        <f>SUM(C39+C46)</f>
        <v>0</v>
      </c>
      <c r="D47" s="286">
        <f t="shared" ref="C47:E47" si="4">SUM(D39+D46)</f>
        <v>0</v>
      </c>
      <c r="E47" s="286">
        <f t="shared" si="4"/>
        <v>0</v>
      </c>
      <c r="F47" s="54"/>
      <c r="G47" s="542">
        <f t="shared" si="1"/>
        <v>0</v>
      </c>
      <c r="H47" s="512"/>
      <c r="I47" s="137"/>
      <c r="J47" s="137"/>
      <c r="K47" s="137"/>
      <c r="L47" s="137"/>
      <c r="M47" s="137"/>
      <c r="N47" s="137"/>
      <c r="O47" s="137"/>
    </row>
    <row r="48" spans="1:15" ht="13.5" thickBot="1" x14ac:dyDescent="0.25">
      <c r="A48" s="284" t="s">
        <v>39</v>
      </c>
      <c r="B48" s="543" t="e">
        <f>+B47/B47</f>
        <v>#DIV/0!</v>
      </c>
      <c r="C48" s="544" t="e">
        <f>+C47/B47</f>
        <v>#DIV/0!</v>
      </c>
      <c r="D48" s="545" t="e">
        <f>+D47/B47</f>
        <v>#DIV/0!</v>
      </c>
      <c r="E48" s="543" t="e">
        <f>+E47/B47</f>
        <v>#DIV/0!</v>
      </c>
      <c r="F48" s="255"/>
      <c r="G48" s="255"/>
      <c r="H48" s="512"/>
      <c r="I48" s="137"/>
      <c r="J48" s="137"/>
      <c r="K48" s="137"/>
      <c r="L48" s="137"/>
      <c r="M48" s="137"/>
      <c r="N48" s="137"/>
      <c r="O48" s="137"/>
    </row>
    <row r="49" spans="1:15" x14ac:dyDescent="0.2">
      <c r="A49" s="546"/>
      <c r="B49" s="510"/>
      <c r="C49" s="510"/>
      <c r="D49" s="510"/>
      <c r="E49" s="510"/>
      <c r="F49" s="511"/>
      <c r="G49" s="287"/>
      <c r="H49" s="512"/>
      <c r="I49" s="137"/>
      <c r="J49" s="137"/>
      <c r="K49" s="137"/>
      <c r="L49" s="137"/>
      <c r="M49" s="137"/>
      <c r="N49" s="137"/>
      <c r="O49" s="137"/>
    </row>
    <row r="50" spans="1:15" x14ac:dyDescent="0.2">
      <c r="A50" s="440"/>
      <c r="B50" s="547"/>
      <c r="C50" s="547"/>
      <c r="D50" s="547"/>
      <c r="E50" s="547"/>
      <c r="F50" s="547"/>
      <c r="G50" s="547"/>
      <c r="H50" s="512"/>
      <c r="I50" s="137"/>
      <c r="J50" s="137"/>
      <c r="K50" s="137"/>
      <c r="L50" s="137"/>
      <c r="M50" s="137"/>
      <c r="N50" s="137"/>
      <c r="O50" s="137"/>
    </row>
    <row r="51" spans="1:15" x14ac:dyDescent="0.2">
      <c r="A51" s="548"/>
      <c r="B51" s="549"/>
      <c r="C51" s="550"/>
      <c r="D51" s="550"/>
      <c r="E51" s="549"/>
      <c r="F51" s="551"/>
      <c r="G51" s="549"/>
      <c r="H51" s="552"/>
      <c r="I51" s="137"/>
      <c r="J51" s="137"/>
      <c r="K51" s="137"/>
      <c r="L51" s="137"/>
      <c r="M51" s="137"/>
      <c r="N51" s="137"/>
      <c r="O51" s="137"/>
    </row>
    <row r="52" spans="1:15" x14ac:dyDescent="0.2">
      <c r="A52" s="582" t="s">
        <v>127</v>
      </c>
      <c r="B52" s="553"/>
      <c r="C52" s="554"/>
      <c r="D52" s="554"/>
      <c r="E52" s="553"/>
      <c r="F52" s="553"/>
      <c r="G52" s="554"/>
      <c r="H52" s="555"/>
      <c r="I52" s="137"/>
      <c r="J52" s="137"/>
      <c r="K52" s="137"/>
      <c r="L52" s="137"/>
      <c r="M52" s="137"/>
      <c r="N52" s="137"/>
      <c r="O52" s="137"/>
    </row>
    <row r="53" spans="1:15" x14ac:dyDescent="0.2">
      <c r="A53" s="556"/>
      <c r="B53" s="551"/>
      <c r="C53" s="550"/>
      <c r="D53" s="549"/>
      <c r="E53" s="549"/>
      <c r="F53" s="551"/>
      <c r="G53" s="550"/>
      <c r="H53" s="137"/>
      <c r="I53" s="137"/>
      <c r="J53" s="137"/>
      <c r="K53" s="137"/>
      <c r="L53" s="137"/>
      <c r="M53" s="137"/>
      <c r="N53" s="137"/>
      <c r="O53" s="137"/>
    </row>
    <row r="54" spans="1:15" x14ac:dyDescent="0.2">
      <c r="A54" s="556"/>
      <c r="B54" s="549"/>
      <c r="C54" s="550"/>
      <c r="D54" s="550"/>
      <c r="E54" s="550"/>
      <c r="F54" s="557"/>
      <c r="G54" s="550"/>
      <c r="H54" s="137"/>
      <c r="I54" s="137"/>
      <c r="J54" s="137"/>
      <c r="K54" s="137"/>
      <c r="L54" s="137"/>
      <c r="M54" s="137"/>
      <c r="N54" s="137"/>
      <c r="O54" s="137"/>
    </row>
    <row r="55" spans="1:15" x14ac:dyDescent="0.2">
      <c r="A55" s="137"/>
      <c r="B55" s="550"/>
      <c r="C55" s="550"/>
      <c r="D55" s="550"/>
      <c r="E55" s="550"/>
      <c r="F55" s="557"/>
      <c r="G55" s="550"/>
      <c r="H55" s="137"/>
      <c r="I55" s="137"/>
      <c r="J55" s="137"/>
      <c r="K55" s="137"/>
      <c r="L55" s="137"/>
      <c r="M55" s="137"/>
      <c r="N55" s="137"/>
      <c r="O55" s="137"/>
    </row>
    <row r="56" spans="1:15" x14ac:dyDescent="0.2">
      <c r="A56" s="137"/>
      <c r="B56" s="550"/>
      <c r="C56" s="550"/>
      <c r="D56" s="550"/>
      <c r="E56" s="550"/>
      <c r="F56" s="557"/>
      <c r="G56" s="550"/>
      <c r="H56" s="137"/>
      <c r="I56" s="137"/>
      <c r="J56" s="137"/>
      <c r="K56" s="137"/>
      <c r="L56" s="137"/>
      <c r="M56" s="137"/>
      <c r="N56" s="137"/>
      <c r="O56" s="137"/>
    </row>
    <row r="57" spans="1:15" x14ac:dyDescent="0.2">
      <c r="A57" s="137"/>
      <c r="B57" s="550"/>
      <c r="C57" s="550"/>
      <c r="D57" s="550"/>
      <c r="E57" s="550"/>
      <c r="F57" s="557"/>
      <c r="G57" s="550"/>
      <c r="H57" s="137"/>
      <c r="I57" s="137"/>
      <c r="J57" s="137"/>
      <c r="K57" s="137"/>
      <c r="L57" s="137"/>
      <c r="M57" s="137"/>
      <c r="N57" s="137"/>
      <c r="O57" s="137"/>
    </row>
    <row r="58" spans="1:15" x14ac:dyDescent="0.2">
      <c r="A58" s="137"/>
      <c r="B58" s="550"/>
      <c r="C58" s="550"/>
      <c r="D58" s="550"/>
      <c r="E58" s="550"/>
      <c r="F58" s="557"/>
      <c r="G58" s="550"/>
      <c r="H58" s="137"/>
      <c r="I58" s="137"/>
      <c r="J58" s="137"/>
      <c r="K58" s="137"/>
      <c r="L58" s="137"/>
      <c r="M58" s="137"/>
      <c r="N58" s="137"/>
      <c r="O58" s="137"/>
    </row>
    <row r="59" spans="1:15" x14ac:dyDescent="0.2">
      <c r="A59" s="137"/>
      <c r="B59" s="550"/>
      <c r="C59" s="550"/>
      <c r="D59" s="550"/>
      <c r="E59" s="550"/>
      <c r="F59" s="557"/>
      <c r="G59" s="550"/>
      <c r="H59" s="137"/>
      <c r="I59" s="137"/>
      <c r="J59" s="137"/>
      <c r="K59" s="137"/>
      <c r="L59" s="137"/>
      <c r="M59" s="137"/>
      <c r="N59" s="137"/>
      <c r="O59" s="137"/>
    </row>
    <row r="60" spans="1:15" x14ac:dyDescent="0.2">
      <c r="A60" s="137"/>
      <c r="B60" s="550"/>
      <c r="C60" s="550"/>
      <c r="D60" s="550"/>
      <c r="E60" s="550"/>
      <c r="F60" s="557"/>
      <c r="G60" s="550"/>
      <c r="H60" s="137"/>
      <c r="I60" s="137"/>
      <c r="J60" s="137"/>
      <c r="K60" s="137"/>
      <c r="L60" s="137"/>
      <c r="M60" s="137"/>
      <c r="N60" s="137"/>
      <c r="O60" s="137"/>
    </row>
    <row r="61" spans="1:15" x14ac:dyDescent="0.2">
      <c r="A61" s="137"/>
      <c r="B61" s="550"/>
      <c r="C61" s="550"/>
      <c r="D61" s="123"/>
      <c r="E61" s="550"/>
      <c r="F61" s="557"/>
      <c r="G61" s="550"/>
      <c r="H61" s="137"/>
      <c r="I61" s="137"/>
      <c r="J61" s="137"/>
      <c r="K61" s="137"/>
      <c r="L61" s="137"/>
      <c r="M61" s="137"/>
      <c r="N61" s="137"/>
      <c r="O61" s="137"/>
    </row>
    <row r="62" spans="1:15" x14ac:dyDescent="0.2">
      <c r="A62" s="137"/>
      <c r="B62" s="550"/>
      <c r="C62" s="550"/>
      <c r="D62" s="550"/>
      <c r="E62" s="550"/>
      <c r="F62" s="557"/>
      <c r="G62" s="550"/>
      <c r="H62" s="137"/>
      <c r="I62" s="137"/>
      <c r="J62" s="137"/>
      <c r="K62" s="137"/>
      <c r="L62" s="137"/>
      <c r="M62" s="137"/>
      <c r="N62" s="137"/>
      <c r="O62" s="137"/>
    </row>
    <row r="63" spans="1:15" x14ac:dyDescent="0.2">
      <c r="A63" s="137"/>
      <c r="B63" s="550"/>
      <c r="C63" s="550"/>
      <c r="D63" s="550"/>
      <c r="E63" s="550"/>
      <c r="F63" s="557"/>
      <c r="G63" s="550"/>
      <c r="H63" s="137"/>
      <c r="I63" s="137"/>
      <c r="J63" s="137"/>
      <c r="K63" s="137"/>
      <c r="L63" s="137"/>
      <c r="M63" s="137"/>
      <c r="N63" s="137"/>
      <c r="O63" s="137"/>
    </row>
    <row r="64" spans="1:15" x14ac:dyDescent="0.2">
      <c r="A64" s="137"/>
      <c r="B64" s="550"/>
      <c r="C64" s="550"/>
      <c r="D64" s="550"/>
      <c r="E64" s="550"/>
      <c r="F64" s="557"/>
      <c r="G64" s="550"/>
      <c r="H64" s="137"/>
      <c r="I64" s="137"/>
      <c r="J64" s="137"/>
      <c r="K64" s="137"/>
      <c r="L64" s="137"/>
      <c r="M64" s="137"/>
      <c r="N64" s="137"/>
      <c r="O64" s="137"/>
    </row>
    <row r="65" spans="1:15" x14ac:dyDescent="0.2">
      <c r="A65" s="137"/>
      <c r="B65" s="550"/>
      <c r="C65" s="550"/>
      <c r="D65" s="550"/>
      <c r="E65" s="550"/>
      <c r="F65" s="557"/>
      <c r="G65" s="550"/>
      <c r="H65" s="137"/>
      <c r="I65" s="137"/>
      <c r="J65" s="137"/>
      <c r="K65" s="137"/>
      <c r="L65" s="137"/>
      <c r="M65" s="137"/>
      <c r="N65" s="137"/>
      <c r="O65" s="137"/>
    </row>
    <row r="66" spans="1:15" x14ac:dyDescent="0.2">
      <c r="A66" s="137"/>
      <c r="B66" s="550"/>
      <c r="C66" s="550"/>
      <c r="D66" s="550"/>
      <c r="E66" s="550"/>
      <c r="F66" s="557"/>
      <c r="G66" s="550"/>
      <c r="H66" s="137"/>
      <c r="I66" s="137"/>
      <c r="J66" s="137"/>
      <c r="K66" s="137"/>
      <c r="L66" s="137"/>
      <c r="M66" s="137"/>
      <c r="N66" s="137"/>
      <c r="O66" s="137"/>
    </row>
    <row r="67" spans="1:15" x14ac:dyDescent="0.2">
      <c r="A67" s="137"/>
      <c r="B67" s="550"/>
      <c r="C67" s="550"/>
      <c r="D67" s="550"/>
      <c r="E67" s="550"/>
      <c r="F67" s="557"/>
      <c r="G67" s="550"/>
      <c r="H67" s="137"/>
      <c r="I67" s="137"/>
      <c r="J67" s="137"/>
      <c r="K67" s="137"/>
      <c r="L67" s="137"/>
      <c r="M67" s="137"/>
      <c r="N67" s="137"/>
      <c r="O67" s="137"/>
    </row>
    <row r="68" spans="1:15" x14ac:dyDescent="0.2">
      <c r="A68" s="137"/>
      <c r="B68" s="550"/>
      <c r="C68" s="550"/>
      <c r="D68" s="550"/>
      <c r="E68" s="550"/>
      <c r="F68" s="557"/>
      <c r="G68" s="550"/>
      <c r="H68" s="137"/>
      <c r="I68" s="137"/>
      <c r="J68" s="137"/>
      <c r="K68" s="137"/>
      <c r="L68" s="137"/>
      <c r="M68" s="137"/>
      <c r="N68" s="137"/>
      <c r="O68" s="137"/>
    </row>
    <row r="69" spans="1:15" x14ac:dyDescent="0.2">
      <c r="A69" s="137"/>
      <c r="B69" s="550"/>
      <c r="C69" s="550"/>
      <c r="D69" s="550"/>
      <c r="E69" s="550"/>
      <c r="F69" s="557"/>
      <c r="G69" s="550"/>
      <c r="H69" s="137"/>
      <c r="I69" s="137"/>
      <c r="J69" s="137"/>
      <c r="K69" s="137"/>
      <c r="L69" s="137"/>
      <c r="M69" s="137"/>
      <c r="N69" s="137"/>
      <c r="O69" s="137"/>
    </row>
    <row r="70" spans="1:15" x14ac:dyDescent="0.2">
      <c r="A70" s="137"/>
      <c r="B70" s="550"/>
      <c r="C70" s="550"/>
      <c r="D70" s="550"/>
      <c r="E70" s="550"/>
      <c r="F70" s="557"/>
      <c r="G70" s="550"/>
      <c r="H70" s="137"/>
      <c r="I70" s="137"/>
      <c r="J70" s="137"/>
      <c r="K70" s="137"/>
      <c r="L70" s="137"/>
      <c r="M70" s="137"/>
      <c r="N70" s="137"/>
      <c r="O70" s="137"/>
    </row>
    <row r="71" spans="1:15" x14ac:dyDescent="0.2">
      <c r="A71" s="137"/>
      <c r="B71" s="550"/>
      <c r="C71" s="550"/>
      <c r="D71" s="550"/>
      <c r="E71" s="550"/>
      <c r="F71" s="557"/>
      <c r="G71" s="550"/>
      <c r="H71" s="137"/>
      <c r="I71" s="137"/>
      <c r="J71" s="137"/>
      <c r="K71" s="137"/>
      <c r="L71" s="137"/>
      <c r="M71" s="137"/>
      <c r="N71" s="137"/>
      <c r="O71" s="137"/>
    </row>
    <row r="72" spans="1:15" x14ac:dyDescent="0.2">
      <c r="A72" s="137"/>
      <c r="B72" s="550"/>
      <c r="C72" s="550"/>
      <c r="D72" s="550"/>
      <c r="E72" s="550"/>
      <c r="F72" s="557"/>
      <c r="G72" s="550"/>
      <c r="H72" s="137"/>
      <c r="I72" s="137"/>
      <c r="J72" s="137"/>
      <c r="K72" s="137"/>
      <c r="L72" s="137"/>
      <c r="M72" s="137"/>
      <c r="N72" s="137"/>
      <c r="O72" s="137"/>
    </row>
    <row r="73" spans="1:15" x14ac:dyDescent="0.2">
      <c r="A73" s="137"/>
      <c r="B73" s="550"/>
      <c r="C73" s="550"/>
      <c r="D73" s="550"/>
      <c r="E73" s="550"/>
      <c r="F73" s="557"/>
      <c r="G73" s="550"/>
      <c r="H73" s="137"/>
      <c r="I73" s="137"/>
      <c r="J73" s="137"/>
      <c r="K73" s="137"/>
      <c r="L73" s="137"/>
      <c r="M73" s="137"/>
      <c r="N73" s="137"/>
      <c r="O73" s="137"/>
    </row>
    <row r="74" spans="1:15" x14ac:dyDescent="0.2">
      <c r="A74" s="137"/>
      <c r="B74" s="550"/>
      <c r="C74" s="550"/>
      <c r="D74" s="550"/>
      <c r="E74" s="550"/>
      <c r="F74" s="557"/>
      <c r="G74" s="550"/>
      <c r="H74" s="137"/>
      <c r="I74" s="137"/>
      <c r="J74" s="137"/>
      <c r="K74" s="137"/>
      <c r="L74" s="137"/>
      <c r="M74" s="137"/>
      <c r="N74" s="137"/>
      <c r="O74" s="137"/>
    </row>
    <row r="75" spans="1:15" x14ac:dyDescent="0.2">
      <c r="A75" s="137"/>
      <c r="B75" s="550"/>
      <c r="C75" s="550"/>
      <c r="D75" s="550"/>
      <c r="E75" s="550"/>
      <c r="F75" s="557"/>
      <c r="G75" s="550"/>
      <c r="H75" s="137"/>
      <c r="I75" s="137"/>
      <c r="J75" s="137"/>
      <c r="K75" s="137"/>
      <c r="L75" s="137"/>
      <c r="M75" s="137"/>
      <c r="N75" s="137"/>
      <c r="O75" s="137"/>
    </row>
    <row r="76" spans="1:15" x14ac:dyDescent="0.2">
      <c r="A76" s="137"/>
      <c r="B76" s="550"/>
      <c r="C76" s="550"/>
      <c r="D76" s="550"/>
      <c r="E76" s="550"/>
      <c r="F76" s="557"/>
      <c r="G76" s="550"/>
      <c r="H76" s="137"/>
      <c r="I76" s="137"/>
      <c r="J76" s="137"/>
      <c r="K76" s="137"/>
      <c r="L76" s="137"/>
      <c r="M76" s="137"/>
      <c r="N76" s="137"/>
      <c r="O76" s="137"/>
    </row>
    <row r="77" spans="1:15" x14ac:dyDescent="0.2">
      <c r="A77" s="137"/>
      <c r="B77" s="550"/>
      <c r="C77" s="550"/>
      <c r="D77" s="550"/>
      <c r="E77" s="550"/>
      <c r="F77" s="557"/>
      <c r="G77" s="550"/>
      <c r="H77" s="137"/>
      <c r="I77" s="137"/>
      <c r="J77" s="137"/>
      <c r="K77" s="137"/>
      <c r="L77" s="137"/>
      <c r="M77" s="137"/>
      <c r="N77" s="137"/>
      <c r="O77" s="137"/>
    </row>
    <row r="78" spans="1:15" x14ac:dyDescent="0.2">
      <c r="A78" s="137"/>
      <c r="B78" s="550"/>
      <c r="C78" s="550"/>
      <c r="D78" s="550"/>
      <c r="E78" s="550"/>
      <c r="F78" s="557"/>
      <c r="G78" s="550"/>
      <c r="H78" s="137"/>
      <c r="I78" s="137"/>
      <c r="J78" s="137"/>
      <c r="K78" s="137"/>
      <c r="L78" s="137"/>
      <c r="M78" s="137"/>
      <c r="N78" s="137"/>
      <c r="O78" s="137"/>
    </row>
    <row r="79" spans="1:15" x14ac:dyDescent="0.2">
      <c r="A79" s="137"/>
      <c r="B79" s="550"/>
      <c r="C79" s="550"/>
      <c r="D79" s="550"/>
      <c r="E79" s="550"/>
      <c r="F79" s="557"/>
      <c r="G79" s="550"/>
      <c r="H79" s="137"/>
      <c r="I79" s="137"/>
      <c r="J79" s="137"/>
      <c r="K79" s="137"/>
      <c r="L79" s="137"/>
      <c r="M79" s="137"/>
      <c r="N79" s="137"/>
      <c r="O79" s="137"/>
    </row>
    <row r="80" spans="1:15" x14ac:dyDescent="0.2">
      <c r="A80" s="137"/>
      <c r="B80" s="550"/>
      <c r="C80" s="550"/>
      <c r="D80" s="550"/>
      <c r="E80" s="550"/>
      <c r="F80" s="557"/>
      <c r="G80" s="550"/>
      <c r="H80" s="137"/>
      <c r="I80" s="137"/>
      <c r="J80" s="137"/>
      <c r="K80" s="137"/>
      <c r="L80" s="137"/>
      <c r="M80" s="137"/>
      <c r="N80" s="137"/>
      <c r="O80" s="137"/>
    </row>
    <row r="81" spans="1:15" x14ac:dyDescent="0.2">
      <c r="A81" s="137"/>
      <c r="B81" s="550"/>
      <c r="C81" s="550"/>
      <c r="D81" s="550"/>
      <c r="E81" s="550"/>
      <c r="F81" s="557"/>
      <c r="G81" s="550"/>
      <c r="H81" s="137"/>
      <c r="I81" s="137"/>
      <c r="J81" s="137"/>
      <c r="K81" s="137"/>
      <c r="L81" s="137"/>
      <c r="M81" s="137"/>
      <c r="N81" s="137"/>
      <c r="O81" s="137"/>
    </row>
    <row r="82" spans="1:15" x14ac:dyDescent="0.2">
      <c r="A82" s="137"/>
      <c r="B82" s="550"/>
      <c r="C82" s="550"/>
      <c r="D82" s="550"/>
      <c r="E82" s="550"/>
      <c r="F82" s="557"/>
      <c r="G82" s="550"/>
      <c r="H82" s="137"/>
      <c r="I82" s="137"/>
      <c r="J82" s="137"/>
      <c r="K82" s="137"/>
      <c r="L82" s="137"/>
      <c r="M82" s="137"/>
      <c r="N82" s="137"/>
      <c r="O82" s="137"/>
    </row>
    <row r="83" spans="1:15" x14ac:dyDescent="0.2">
      <c r="A83" s="137"/>
      <c r="B83" s="550"/>
      <c r="C83" s="550"/>
      <c r="D83" s="550"/>
      <c r="E83" s="550"/>
      <c r="F83" s="557"/>
      <c r="G83" s="550"/>
      <c r="H83" s="137"/>
      <c r="I83" s="137"/>
      <c r="J83" s="137"/>
      <c r="K83" s="137"/>
      <c r="L83" s="137"/>
      <c r="M83" s="137"/>
      <c r="N83" s="137"/>
      <c r="O83" s="137"/>
    </row>
    <row r="84" spans="1:15" x14ac:dyDescent="0.2">
      <c r="A84" s="137"/>
      <c r="B84" s="550"/>
      <c r="C84" s="550"/>
      <c r="D84" s="550"/>
      <c r="E84" s="550"/>
      <c r="F84" s="557"/>
      <c r="G84" s="550"/>
      <c r="H84" s="137"/>
      <c r="I84" s="137"/>
      <c r="J84" s="137"/>
      <c r="K84" s="137"/>
      <c r="L84" s="137"/>
      <c r="M84" s="137"/>
      <c r="N84" s="137"/>
      <c r="O84" s="137"/>
    </row>
    <row r="85" spans="1:15" x14ac:dyDescent="0.2">
      <c r="A85" s="137"/>
      <c r="B85" s="550"/>
      <c r="C85" s="550"/>
      <c r="D85" s="550"/>
      <c r="E85" s="550"/>
      <c r="F85" s="557"/>
      <c r="G85" s="550"/>
      <c r="H85" s="137"/>
      <c r="I85" s="137"/>
      <c r="J85" s="137"/>
      <c r="K85" s="137"/>
      <c r="L85" s="137"/>
      <c r="M85" s="137"/>
      <c r="N85" s="137"/>
      <c r="O85" s="137"/>
    </row>
    <row r="86" spans="1:15" x14ac:dyDescent="0.2">
      <c r="A86" s="18"/>
      <c r="B86" s="510"/>
      <c r="C86" s="510"/>
      <c r="D86" s="510"/>
      <c r="E86" s="510"/>
      <c r="F86" s="511"/>
      <c r="G86" s="510"/>
      <c r="H86" s="18"/>
      <c r="I86" s="137"/>
      <c r="J86" s="137"/>
      <c r="K86" s="137"/>
      <c r="L86" s="137"/>
      <c r="M86" s="137"/>
      <c r="N86" s="137"/>
      <c r="O86" s="137"/>
    </row>
    <row r="87" spans="1:15" x14ac:dyDescent="0.2">
      <c r="A87" s="18"/>
      <c r="B87" s="510"/>
      <c r="C87" s="510"/>
      <c r="D87" s="510"/>
      <c r="E87" s="510"/>
      <c r="F87" s="511"/>
      <c r="G87" s="510"/>
      <c r="H87" s="18"/>
      <c r="I87" s="137"/>
      <c r="J87" s="137"/>
      <c r="K87" s="137"/>
      <c r="L87" s="137"/>
      <c r="M87" s="137"/>
      <c r="N87" s="137"/>
      <c r="O87" s="137"/>
    </row>
    <row r="88" spans="1:15" x14ac:dyDescent="0.2">
      <c r="A88" s="18"/>
      <c r="B88" s="510"/>
      <c r="C88" s="510"/>
      <c r="D88" s="510"/>
      <c r="E88" s="510"/>
      <c r="F88" s="511"/>
      <c r="G88" s="510"/>
      <c r="H88" s="18"/>
      <c r="I88" s="137"/>
      <c r="J88" s="137"/>
      <c r="K88" s="137"/>
      <c r="L88" s="137"/>
      <c r="M88" s="137"/>
      <c r="N88" s="137"/>
      <c r="O88" s="137"/>
    </row>
    <row r="89" spans="1:15" x14ac:dyDescent="0.2">
      <c r="A89" s="18"/>
      <c r="B89" s="510"/>
      <c r="C89" s="510"/>
      <c r="D89" s="510"/>
      <c r="E89" s="510"/>
      <c r="F89" s="511"/>
      <c r="G89" s="510"/>
      <c r="H89" s="18"/>
      <c r="I89" s="137"/>
      <c r="J89" s="137"/>
      <c r="K89" s="137"/>
      <c r="L89" s="137"/>
      <c r="M89" s="137"/>
      <c r="N89" s="137"/>
      <c r="O89" s="137"/>
    </row>
    <row r="90" spans="1:15" x14ac:dyDescent="0.2">
      <c r="A90" s="18"/>
      <c r="B90" s="510"/>
      <c r="C90" s="510"/>
      <c r="D90" s="510"/>
      <c r="E90" s="510"/>
      <c r="F90" s="511"/>
      <c r="G90" s="510"/>
      <c r="H90" s="18"/>
      <c r="I90" s="137"/>
      <c r="J90" s="137"/>
      <c r="K90" s="137"/>
      <c r="L90" s="137"/>
      <c r="M90" s="137"/>
      <c r="N90" s="137"/>
      <c r="O90" s="137"/>
    </row>
    <row r="91" spans="1:15" x14ac:dyDescent="0.2">
      <c r="A91" s="18"/>
      <c r="B91" s="510"/>
      <c r="C91" s="510"/>
      <c r="D91" s="510"/>
      <c r="E91" s="510"/>
      <c r="F91" s="511"/>
      <c r="G91" s="510"/>
      <c r="H91" s="18"/>
      <c r="I91" s="137"/>
      <c r="J91" s="137"/>
      <c r="K91" s="137"/>
      <c r="L91" s="137"/>
      <c r="M91" s="137"/>
      <c r="N91" s="137"/>
      <c r="O91" s="137"/>
    </row>
    <row r="92" spans="1:15" x14ac:dyDescent="0.2">
      <c r="A92" s="18"/>
      <c r="B92" s="510"/>
      <c r="C92" s="510"/>
      <c r="D92" s="510"/>
      <c r="E92" s="510"/>
      <c r="F92" s="511"/>
      <c r="G92" s="510"/>
      <c r="H92" s="18"/>
      <c r="I92" s="137"/>
      <c r="J92" s="137"/>
      <c r="K92" s="137"/>
      <c r="L92" s="137"/>
      <c r="M92" s="137"/>
      <c r="N92" s="137"/>
      <c r="O92" s="137"/>
    </row>
  </sheetData>
  <sheetProtection formatCells="0" insertColumns="0" insertRows="0"/>
  <phoneticPr fontId="0" type="noConversion"/>
  <conditionalFormatting sqref="G6:G13 G33:G39">
    <cfRule type="expression" dxfId="2" priority="3">
      <formula>G6&lt;&gt;B6</formula>
    </cfRule>
  </conditionalFormatting>
  <conditionalFormatting sqref="G15:G31 G41:G47">
    <cfRule type="expression" dxfId="1" priority="2">
      <formula>G15&lt;&gt;B15</formula>
    </cfRule>
  </conditionalFormatting>
  <conditionalFormatting sqref="B48">
    <cfRule type="expression" dxfId="0" priority="1">
      <formula>B47=100%</formula>
    </cfRule>
  </conditionalFormatting>
  <pageMargins left="0.23622047244094499" right="0.23622047244094499" top="0.74803149606299202" bottom="0.74803149606299202" header="0.31496062992126" footer="0.31496062992126"/>
  <pageSetup scale="72" orientation="landscape" r:id="rId1"/>
  <headerFooter alignWithMargins="0">
    <oddFooter>&amp;LBusiness Plan Cashflow Template&amp;RPowered by Small Business BC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4A70B"/>
  </sheetPr>
  <dimension ref="A1:AW62"/>
  <sheetViews>
    <sheetView showGridLines="0" zoomScale="110" zoomScaleNormal="110" workbookViewId="0">
      <pane xSplit="1" topLeftCell="B1" activePane="topRight" state="frozen"/>
      <selection pane="topRight" activeCell="E32" sqref="E32"/>
    </sheetView>
  </sheetViews>
  <sheetFormatPr defaultColWidth="11.42578125" defaultRowHeight="14.25" x14ac:dyDescent="0.2"/>
  <cols>
    <col min="1" max="1" width="18.85546875" style="41" customWidth="1"/>
    <col min="2" max="13" width="12.85546875" style="41" customWidth="1"/>
    <col min="14" max="14" width="12.85546875" style="42" customWidth="1"/>
    <col min="15" max="15" width="11.42578125" style="41"/>
    <col min="16" max="16" width="21.42578125" style="41" customWidth="1"/>
    <col min="17" max="29" width="12.85546875" style="41" customWidth="1"/>
    <col min="30" max="16384" width="11.42578125" style="41"/>
  </cols>
  <sheetData>
    <row r="1" spans="1:49" x14ac:dyDescent="0.2">
      <c r="AD1" s="113"/>
      <c r="AE1" s="113"/>
      <c r="AF1" s="113"/>
      <c r="AG1" s="113"/>
      <c r="AH1" s="113"/>
      <c r="AI1" s="412"/>
      <c r="AJ1" s="412"/>
      <c r="AK1" s="412"/>
      <c r="AL1" s="412"/>
      <c r="AM1" s="412"/>
      <c r="AN1" s="412"/>
      <c r="AO1" s="412"/>
      <c r="AP1" s="412"/>
      <c r="AQ1" s="412"/>
      <c r="AR1" s="412"/>
      <c r="AS1" s="412"/>
      <c r="AT1" s="412"/>
      <c r="AU1" s="412"/>
      <c r="AV1" s="412"/>
      <c r="AW1" s="412"/>
    </row>
    <row r="2" spans="1:49" ht="18.75" customHeight="1" x14ac:dyDescent="0.3">
      <c r="A2" s="447" t="s">
        <v>160</v>
      </c>
      <c r="B2" s="81"/>
      <c r="C2" s="249" t="s">
        <v>40</v>
      </c>
      <c r="D2" s="81"/>
      <c r="E2" s="83"/>
      <c r="J2" s="213"/>
      <c r="K2" s="398"/>
      <c r="P2" s="40"/>
      <c r="Q2" s="213"/>
      <c r="V2" s="213"/>
      <c r="AA2" s="213"/>
      <c r="AB2" s="213"/>
      <c r="AD2" s="113"/>
      <c r="AE2" s="113"/>
      <c r="AF2" s="113"/>
      <c r="AG2" s="113"/>
      <c r="AH2" s="113"/>
      <c r="AI2" s="412"/>
      <c r="AJ2" s="412"/>
      <c r="AK2" s="412"/>
      <c r="AL2" s="412"/>
      <c r="AM2" s="412"/>
      <c r="AN2" s="412"/>
      <c r="AO2" s="412"/>
      <c r="AP2" s="412"/>
      <c r="AQ2" s="412"/>
      <c r="AR2" s="412"/>
      <c r="AS2" s="412"/>
      <c r="AT2" s="412"/>
      <c r="AU2" s="412"/>
      <c r="AV2" s="412"/>
      <c r="AW2" s="412"/>
    </row>
    <row r="3" spans="1:49" s="412" customFormat="1" ht="20.25" x14ac:dyDescent="0.3">
      <c r="A3" s="444" t="s">
        <v>181</v>
      </c>
      <c r="B3" s="416"/>
      <c r="C3" s="416"/>
      <c r="D3" s="416"/>
      <c r="E3" s="416"/>
      <c r="F3" s="416"/>
      <c r="G3" s="416"/>
      <c r="H3" s="416"/>
      <c r="I3" s="416"/>
      <c r="J3" s="416"/>
      <c r="K3" s="416"/>
      <c r="L3" s="416"/>
      <c r="M3" s="416"/>
      <c r="N3" s="418"/>
      <c r="O3" s="505"/>
      <c r="P3" s="444" t="s">
        <v>180</v>
      </c>
      <c r="Q3" s="417"/>
      <c r="R3" s="416"/>
      <c r="S3" s="416"/>
      <c r="T3" s="416"/>
      <c r="U3" s="416"/>
      <c r="V3" s="417"/>
      <c r="W3" s="416"/>
      <c r="X3" s="416"/>
      <c r="Y3" s="416"/>
      <c r="Z3" s="416"/>
      <c r="AA3" s="417"/>
      <c r="AB3" s="417"/>
      <c r="AC3" s="419"/>
      <c r="AD3" s="113"/>
      <c r="AE3" s="113"/>
      <c r="AF3" s="113"/>
      <c r="AG3" s="113"/>
      <c r="AH3" s="113"/>
    </row>
    <row r="4" spans="1:49" s="412" customFormat="1" ht="15" x14ac:dyDescent="0.25">
      <c r="A4" s="592"/>
      <c r="B4" s="592"/>
      <c r="C4" s="592"/>
      <c r="D4" s="592"/>
      <c r="E4" s="592"/>
      <c r="F4" s="592"/>
      <c r="G4" s="592"/>
      <c r="H4" s="592"/>
      <c r="I4" s="592"/>
      <c r="J4" s="592"/>
      <c r="K4" s="592"/>
      <c r="L4" s="592"/>
      <c r="M4" s="592"/>
      <c r="N4" s="592"/>
      <c r="P4" s="592"/>
      <c r="Q4" s="592"/>
      <c r="R4" s="592"/>
      <c r="S4" s="592"/>
      <c r="T4" s="592"/>
      <c r="U4" s="592"/>
      <c r="V4" s="592"/>
      <c r="W4" s="592"/>
      <c r="X4" s="592"/>
      <c r="Y4" s="592"/>
      <c r="Z4" s="592"/>
      <c r="AA4" s="592"/>
      <c r="AB4" s="592"/>
      <c r="AC4" s="592"/>
      <c r="AD4" s="113"/>
      <c r="AE4" s="113"/>
      <c r="AF4" s="113"/>
      <c r="AG4" s="113"/>
      <c r="AH4" s="113"/>
    </row>
    <row r="5" spans="1:49" s="45" customFormat="1" ht="15" x14ac:dyDescent="0.25">
      <c r="A5" s="43"/>
      <c r="B5" s="85" t="s">
        <v>131</v>
      </c>
      <c r="C5" s="85" t="s">
        <v>132</v>
      </c>
      <c r="D5" s="85" t="s">
        <v>133</v>
      </c>
      <c r="E5" s="85" t="s">
        <v>134</v>
      </c>
      <c r="F5" s="85" t="s">
        <v>135</v>
      </c>
      <c r="G5" s="85" t="s">
        <v>136</v>
      </c>
      <c r="H5" s="85" t="s">
        <v>137</v>
      </c>
      <c r="I5" s="85" t="s">
        <v>138</v>
      </c>
      <c r="J5" s="85" t="s">
        <v>139</v>
      </c>
      <c r="K5" s="85" t="s">
        <v>140</v>
      </c>
      <c r="L5" s="85" t="s">
        <v>141</v>
      </c>
      <c r="M5" s="85" t="s">
        <v>142</v>
      </c>
      <c r="N5" s="79" t="s">
        <v>202</v>
      </c>
      <c r="P5" s="85"/>
      <c r="Q5" s="585" t="s">
        <v>143</v>
      </c>
      <c r="R5" s="85" t="s">
        <v>144</v>
      </c>
      <c r="S5" s="85" t="s">
        <v>145</v>
      </c>
      <c r="T5" s="85" t="s">
        <v>146</v>
      </c>
      <c r="U5" s="85" t="s">
        <v>147</v>
      </c>
      <c r="V5" s="85" t="s">
        <v>148</v>
      </c>
      <c r="W5" s="85" t="s">
        <v>149</v>
      </c>
      <c r="X5" s="85" t="s">
        <v>150</v>
      </c>
      <c r="Y5" s="85" t="s">
        <v>151</v>
      </c>
      <c r="Z5" s="85" t="s">
        <v>152</v>
      </c>
      <c r="AA5" s="85" t="s">
        <v>153</v>
      </c>
      <c r="AB5" s="85" t="s">
        <v>154</v>
      </c>
      <c r="AC5" s="79" t="s">
        <v>205</v>
      </c>
      <c r="AD5" s="115"/>
      <c r="AE5" s="115"/>
      <c r="AF5" s="115"/>
      <c r="AG5" s="115"/>
      <c r="AH5" s="115"/>
      <c r="AI5" s="413"/>
      <c r="AJ5" s="413"/>
      <c r="AK5" s="413"/>
      <c r="AL5" s="413"/>
      <c r="AM5" s="413"/>
      <c r="AN5" s="413"/>
      <c r="AO5" s="413"/>
      <c r="AP5" s="413"/>
      <c r="AQ5" s="413"/>
      <c r="AR5" s="413"/>
      <c r="AS5" s="413"/>
      <c r="AT5" s="413"/>
      <c r="AU5" s="413"/>
      <c r="AV5" s="413"/>
      <c r="AW5" s="413"/>
    </row>
    <row r="6" spans="1:49" s="40" customFormat="1" ht="15" x14ac:dyDescent="0.25">
      <c r="A6" s="76" t="s">
        <v>155</v>
      </c>
      <c r="B6" s="76"/>
      <c r="C6" s="76"/>
      <c r="D6" s="76"/>
      <c r="E6" s="76"/>
      <c r="F6" s="76"/>
      <c r="G6" s="76"/>
      <c r="H6" s="76"/>
      <c r="I6" s="76"/>
      <c r="J6" s="76"/>
      <c r="K6" s="76"/>
      <c r="L6" s="76"/>
      <c r="M6" s="76"/>
      <c r="N6" s="79"/>
      <c r="P6" s="76" t="s">
        <v>155</v>
      </c>
      <c r="Q6" s="76"/>
      <c r="R6" s="76"/>
      <c r="S6" s="76"/>
      <c r="T6" s="76"/>
      <c r="U6" s="76"/>
      <c r="V6" s="76"/>
      <c r="W6" s="76"/>
      <c r="X6" s="76"/>
      <c r="Y6" s="76"/>
      <c r="Z6" s="76"/>
      <c r="AA6" s="76"/>
      <c r="AB6" s="76"/>
      <c r="AC6" s="79"/>
      <c r="AD6" s="116"/>
      <c r="AE6" s="116"/>
      <c r="AF6" s="116"/>
      <c r="AG6" s="116"/>
      <c r="AH6" s="116"/>
      <c r="AI6" s="414"/>
      <c r="AJ6" s="414"/>
      <c r="AK6" s="414"/>
      <c r="AL6" s="414"/>
      <c r="AM6" s="414"/>
      <c r="AN6" s="414"/>
      <c r="AO6" s="414"/>
      <c r="AP6" s="414"/>
      <c r="AQ6" s="414"/>
      <c r="AR6" s="414"/>
      <c r="AS6" s="414"/>
      <c r="AT6" s="414"/>
      <c r="AU6" s="414"/>
      <c r="AV6" s="414"/>
      <c r="AW6" s="414"/>
    </row>
    <row r="7" spans="1:49" x14ac:dyDescent="0.2">
      <c r="A7" s="77" t="s">
        <v>42</v>
      </c>
      <c r="B7" s="77"/>
      <c r="C7" s="77"/>
      <c r="D7" s="77"/>
      <c r="E7" s="77"/>
      <c r="F7" s="77"/>
      <c r="G7" s="77"/>
      <c r="H7" s="77"/>
      <c r="I7" s="77"/>
      <c r="J7" s="77"/>
      <c r="K7" s="77"/>
      <c r="L7" s="77"/>
      <c r="M7" s="77"/>
      <c r="N7" s="80"/>
      <c r="P7" s="77" t="s">
        <v>42</v>
      </c>
      <c r="Q7" s="77"/>
      <c r="R7" s="77"/>
      <c r="S7" s="77"/>
      <c r="T7" s="77"/>
      <c r="U7" s="77"/>
      <c r="V7" s="77"/>
      <c r="W7" s="77"/>
      <c r="X7" s="77"/>
      <c r="Y7" s="77"/>
      <c r="Z7" s="77"/>
      <c r="AA7" s="77"/>
      <c r="AB7" s="77"/>
      <c r="AC7" s="80"/>
      <c r="AD7" s="113"/>
      <c r="AE7" s="113"/>
      <c r="AF7" s="113"/>
      <c r="AG7" s="113"/>
      <c r="AH7" s="113"/>
      <c r="AI7" s="412"/>
      <c r="AJ7" s="412"/>
      <c r="AK7" s="412"/>
      <c r="AL7" s="412"/>
      <c r="AM7" s="412"/>
      <c r="AN7" s="412"/>
      <c r="AO7" s="412"/>
      <c r="AP7" s="412"/>
      <c r="AQ7" s="412"/>
      <c r="AR7" s="412"/>
      <c r="AS7" s="412"/>
      <c r="AT7" s="412"/>
      <c r="AU7" s="412"/>
      <c r="AV7" s="412"/>
      <c r="AW7" s="412"/>
    </row>
    <row r="8" spans="1:49" x14ac:dyDescent="0.2">
      <c r="A8" s="77" t="s">
        <v>43</v>
      </c>
      <c r="B8" s="78"/>
      <c r="C8" s="78"/>
      <c r="D8" s="78"/>
      <c r="E8" s="78"/>
      <c r="F8" s="78"/>
      <c r="G8" s="78"/>
      <c r="H8" s="78"/>
      <c r="I8" s="78"/>
      <c r="J8" s="78"/>
      <c r="K8" s="78"/>
      <c r="L8" s="78"/>
      <c r="M8" s="78"/>
      <c r="N8" s="127"/>
      <c r="P8" s="77" t="s">
        <v>43</v>
      </c>
      <c r="Q8" s="78"/>
      <c r="R8" s="78"/>
      <c r="S8" s="78"/>
      <c r="T8" s="78"/>
      <c r="U8" s="78"/>
      <c r="V8" s="78"/>
      <c r="W8" s="78"/>
      <c r="X8" s="78"/>
      <c r="Y8" s="78"/>
      <c r="Z8" s="78"/>
      <c r="AA8" s="78"/>
      <c r="AB8" s="78"/>
      <c r="AC8" s="78"/>
      <c r="AD8" s="113"/>
      <c r="AE8" s="113"/>
      <c r="AF8" s="113"/>
      <c r="AG8" s="113"/>
      <c r="AH8" s="113"/>
      <c r="AI8" s="412"/>
      <c r="AJ8" s="412"/>
      <c r="AK8" s="412"/>
      <c r="AL8" s="412"/>
      <c r="AM8" s="412"/>
      <c r="AN8" s="412"/>
      <c r="AO8" s="412"/>
      <c r="AP8" s="412"/>
      <c r="AQ8" s="412"/>
      <c r="AR8" s="412"/>
      <c r="AS8" s="412"/>
      <c r="AT8" s="412"/>
      <c r="AU8" s="412"/>
      <c r="AV8" s="412"/>
      <c r="AW8" s="412"/>
    </row>
    <row r="9" spans="1:49" s="40" customFormat="1" ht="15" x14ac:dyDescent="0.25">
      <c r="A9" s="86" t="s">
        <v>0</v>
      </c>
      <c r="B9" s="87">
        <f>B8*B7</f>
        <v>0</v>
      </c>
      <c r="C9" s="87">
        <f t="shared" ref="C9:M9" si="0">C8*C7</f>
        <v>0</v>
      </c>
      <c r="D9" s="87">
        <f t="shared" si="0"/>
        <v>0</v>
      </c>
      <c r="E9" s="87">
        <f t="shared" si="0"/>
        <v>0</v>
      </c>
      <c r="F9" s="87">
        <f t="shared" si="0"/>
        <v>0</v>
      </c>
      <c r="G9" s="87">
        <f t="shared" si="0"/>
        <v>0</v>
      </c>
      <c r="H9" s="87">
        <f>H8*H7</f>
        <v>0</v>
      </c>
      <c r="I9" s="87">
        <f t="shared" si="0"/>
        <v>0</v>
      </c>
      <c r="J9" s="87">
        <f t="shared" si="0"/>
        <v>0</v>
      </c>
      <c r="K9" s="87">
        <f t="shared" si="0"/>
        <v>0</v>
      </c>
      <c r="L9" s="87">
        <f t="shared" si="0"/>
        <v>0</v>
      </c>
      <c r="M9" s="87">
        <f t="shared" si="0"/>
        <v>0</v>
      </c>
      <c r="N9" s="211">
        <f>SUM(B9:M9)</f>
        <v>0</v>
      </c>
      <c r="P9" s="86" t="s">
        <v>0</v>
      </c>
      <c r="Q9" s="88">
        <f>Q8*Q7</f>
        <v>0</v>
      </c>
      <c r="R9" s="88">
        <f t="shared" ref="R9:AB9" si="1">R8*R7</f>
        <v>0</v>
      </c>
      <c r="S9" s="88">
        <f t="shared" si="1"/>
        <v>0</v>
      </c>
      <c r="T9" s="88">
        <f t="shared" si="1"/>
        <v>0</v>
      </c>
      <c r="U9" s="88">
        <f t="shared" si="1"/>
        <v>0</v>
      </c>
      <c r="V9" s="88">
        <f t="shared" si="1"/>
        <v>0</v>
      </c>
      <c r="W9" s="88">
        <f t="shared" si="1"/>
        <v>0</v>
      </c>
      <c r="X9" s="88">
        <f t="shared" si="1"/>
        <v>0</v>
      </c>
      <c r="Y9" s="88">
        <f t="shared" si="1"/>
        <v>0</v>
      </c>
      <c r="Z9" s="88">
        <f t="shared" si="1"/>
        <v>0</v>
      </c>
      <c r="AA9" s="88">
        <f t="shared" si="1"/>
        <v>0</v>
      </c>
      <c r="AB9" s="88">
        <f t="shared" si="1"/>
        <v>0</v>
      </c>
      <c r="AC9" s="88">
        <f>SUM(Q9:AB9)</f>
        <v>0</v>
      </c>
      <c r="AD9" s="116"/>
      <c r="AE9" s="116"/>
      <c r="AF9" s="116"/>
      <c r="AG9" s="116"/>
      <c r="AH9" s="116"/>
      <c r="AI9" s="414"/>
      <c r="AJ9" s="414"/>
      <c r="AK9" s="414"/>
      <c r="AL9" s="414"/>
      <c r="AM9" s="414"/>
      <c r="AN9" s="414"/>
      <c r="AO9" s="414"/>
      <c r="AP9" s="414"/>
      <c r="AQ9" s="414"/>
      <c r="AR9" s="414"/>
      <c r="AS9" s="414"/>
      <c r="AT9" s="414"/>
      <c r="AU9" s="414"/>
      <c r="AV9" s="414"/>
      <c r="AW9" s="414"/>
    </row>
    <row r="10" spans="1:49" ht="17.25" customHeight="1" x14ac:dyDescent="0.2">
      <c r="A10" s="47"/>
      <c r="B10" s="47"/>
      <c r="C10" s="47"/>
      <c r="D10" s="47"/>
      <c r="E10" s="47"/>
      <c r="F10" s="47"/>
      <c r="G10" s="47"/>
      <c r="H10" s="47"/>
      <c r="I10" s="47"/>
      <c r="J10" s="47"/>
      <c r="K10" s="47"/>
      <c r="L10" s="47"/>
      <c r="M10" s="47"/>
      <c r="N10" s="129"/>
      <c r="P10" s="47"/>
      <c r="Q10" s="47"/>
      <c r="R10" s="47"/>
      <c r="S10" s="47"/>
      <c r="T10" s="47"/>
      <c r="U10" s="47"/>
      <c r="V10" s="47"/>
      <c r="W10" s="47"/>
      <c r="X10" s="47"/>
      <c r="Y10" s="47"/>
      <c r="Z10" s="47"/>
      <c r="AA10" s="47"/>
      <c r="AB10" s="47"/>
      <c r="AC10" s="48"/>
      <c r="AD10" s="113"/>
      <c r="AE10" s="113"/>
      <c r="AF10" s="113"/>
      <c r="AG10" s="113"/>
      <c r="AH10" s="113"/>
      <c r="AI10" s="412"/>
      <c r="AJ10" s="412"/>
      <c r="AK10" s="412"/>
      <c r="AL10" s="412"/>
      <c r="AM10" s="412"/>
      <c r="AN10" s="412"/>
      <c r="AO10" s="412"/>
      <c r="AP10" s="412"/>
      <c r="AQ10" s="412"/>
      <c r="AR10" s="412"/>
      <c r="AS10" s="412"/>
      <c r="AT10" s="412"/>
      <c r="AU10" s="412"/>
      <c r="AV10" s="412"/>
      <c r="AW10" s="412"/>
    </row>
    <row r="11" spans="1:49" ht="6.75" customHeight="1" x14ac:dyDescent="0.2">
      <c r="A11" s="49"/>
      <c r="B11" s="49"/>
      <c r="C11" s="49"/>
      <c r="D11" s="49"/>
      <c r="E11" s="49"/>
      <c r="F11" s="49"/>
      <c r="G11" s="49"/>
      <c r="H11" s="49"/>
      <c r="I11" s="49"/>
      <c r="J11" s="49"/>
      <c r="K11" s="49"/>
      <c r="L11" s="49"/>
      <c r="M11" s="49"/>
      <c r="N11" s="130"/>
      <c r="P11" s="49"/>
      <c r="Q11" s="49"/>
      <c r="R11" s="49"/>
      <c r="S11" s="49"/>
      <c r="T11" s="49"/>
      <c r="U11" s="49"/>
      <c r="V11" s="49"/>
      <c r="W11" s="49"/>
      <c r="X11" s="49"/>
      <c r="Y11" s="49"/>
      <c r="Z11" s="49"/>
      <c r="AA11" s="49"/>
      <c r="AB11" s="49"/>
      <c r="AC11" s="50"/>
      <c r="AD11" s="113"/>
      <c r="AE11" s="113"/>
      <c r="AF11" s="113"/>
      <c r="AG11" s="113"/>
      <c r="AH11" s="113"/>
      <c r="AI11" s="412"/>
      <c r="AJ11" s="412"/>
      <c r="AK11" s="412"/>
      <c r="AL11" s="412"/>
      <c r="AM11" s="412"/>
      <c r="AN11" s="412"/>
      <c r="AO11" s="412"/>
      <c r="AP11" s="412"/>
      <c r="AQ11" s="412"/>
      <c r="AR11" s="412"/>
      <c r="AS11" s="412"/>
      <c r="AT11" s="412"/>
      <c r="AU11" s="412"/>
      <c r="AV11" s="412"/>
      <c r="AW11" s="412"/>
    </row>
    <row r="12" spans="1:49" s="40" customFormat="1" ht="15" x14ac:dyDescent="0.25">
      <c r="A12" s="76" t="s">
        <v>156</v>
      </c>
      <c r="B12" s="76"/>
      <c r="C12" s="76"/>
      <c r="D12" s="76"/>
      <c r="E12" s="76"/>
      <c r="F12" s="76"/>
      <c r="G12" s="76"/>
      <c r="H12" s="76"/>
      <c r="I12" s="76"/>
      <c r="J12" s="76"/>
      <c r="K12" s="76"/>
      <c r="L12" s="76"/>
      <c r="M12" s="76"/>
      <c r="N12" s="131"/>
      <c r="P12" s="46" t="s">
        <v>156</v>
      </c>
      <c r="Q12" s="46"/>
      <c r="R12" s="46"/>
      <c r="S12" s="46"/>
      <c r="T12" s="46"/>
      <c r="U12" s="46"/>
      <c r="V12" s="46"/>
      <c r="W12" s="46"/>
      <c r="X12" s="46"/>
      <c r="Y12" s="46"/>
      <c r="Z12" s="46"/>
      <c r="AA12" s="46"/>
      <c r="AB12" s="46"/>
      <c r="AC12" s="44"/>
      <c r="AD12" s="116"/>
      <c r="AE12" s="116"/>
      <c r="AF12" s="116"/>
      <c r="AG12" s="116"/>
      <c r="AH12" s="116"/>
      <c r="AI12" s="414"/>
      <c r="AJ12" s="414"/>
      <c r="AK12" s="414"/>
      <c r="AL12" s="414"/>
      <c r="AM12" s="414"/>
      <c r="AN12" s="414"/>
      <c r="AO12" s="414"/>
      <c r="AP12" s="414"/>
      <c r="AQ12" s="414"/>
      <c r="AR12" s="414"/>
      <c r="AS12" s="414"/>
      <c r="AT12" s="414"/>
      <c r="AU12" s="414"/>
      <c r="AV12" s="414"/>
      <c r="AW12" s="414"/>
    </row>
    <row r="13" spans="1:49" x14ac:dyDescent="0.2">
      <c r="A13" s="77" t="s">
        <v>42</v>
      </c>
      <c r="B13" s="77"/>
      <c r="C13" s="77"/>
      <c r="D13" s="77"/>
      <c r="E13" s="77"/>
      <c r="F13" s="77"/>
      <c r="G13" s="77"/>
      <c r="H13" s="77"/>
      <c r="I13" s="77"/>
      <c r="J13" s="77"/>
      <c r="K13" s="77"/>
      <c r="L13" s="77"/>
      <c r="M13" s="77"/>
      <c r="N13" s="127"/>
      <c r="P13" s="47" t="s">
        <v>42</v>
      </c>
      <c r="Q13" s="47"/>
      <c r="R13" s="47"/>
      <c r="S13" s="47"/>
      <c r="T13" s="47"/>
      <c r="U13" s="47"/>
      <c r="V13" s="47"/>
      <c r="W13" s="47"/>
      <c r="X13" s="47"/>
      <c r="Y13" s="47"/>
      <c r="Z13" s="47"/>
      <c r="AA13" s="47"/>
      <c r="AB13" s="47"/>
      <c r="AC13" s="73"/>
      <c r="AD13" s="113"/>
      <c r="AE13" s="113"/>
      <c r="AF13" s="113"/>
      <c r="AG13" s="113"/>
      <c r="AH13" s="113"/>
      <c r="AI13" s="412"/>
      <c r="AJ13" s="412"/>
      <c r="AK13" s="412"/>
      <c r="AL13" s="412"/>
      <c r="AM13" s="412"/>
      <c r="AN13" s="412"/>
      <c r="AO13" s="412"/>
      <c r="AP13" s="412"/>
      <c r="AQ13" s="412"/>
      <c r="AR13" s="412"/>
      <c r="AS13" s="412"/>
      <c r="AT13" s="412"/>
      <c r="AU13" s="412"/>
      <c r="AV13" s="412"/>
      <c r="AW13" s="412"/>
    </row>
    <row r="14" spans="1:49" x14ac:dyDescent="0.2">
      <c r="A14" s="77" t="s">
        <v>43</v>
      </c>
      <c r="B14" s="78"/>
      <c r="C14" s="78"/>
      <c r="D14" s="78"/>
      <c r="E14" s="78"/>
      <c r="F14" s="78"/>
      <c r="G14" s="78"/>
      <c r="H14" s="78"/>
      <c r="I14" s="78"/>
      <c r="J14" s="78"/>
      <c r="K14" s="78"/>
      <c r="L14" s="78"/>
      <c r="M14" s="78"/>
      <c r="N14" s="127"/>
      <c r="P14" s="47" t="s">
        <v>43</v>
      </c>
      <c r="Q14" s="48"/>
      <c r="R14" s="48"/>
      <c r="S14" s="48"/>
      <c r="T14" s="48"/>
      <c r="U14" s="48"/>
      <c r="V14" s="48"/>
      <c r="W14" s="48"/>
      <c r="X14" s="48"/>
      <c r="Y14" s="48"/>
      <c r="Z14" s="48"/>
      <c r="AA14" s="48"/>
      <c r="AB14" s="48"/>
      <c r="AC14" s="48"/>
      <c r="AD14" s="113"/>
      <c r="AE14" s="113"/>
      <c r="AF14" s="113"/>
      <c r="AG14" s="113"/>
      <c r="AH14" s="113"/>
      <c r="AI14" s="412"/>
      <c r="AJ14" s="412"/>
      <c r="AK14" s="412"/>
      <c r="AL14" s="412"/>
      <c r="AM14" s="412"/>
      <c r="AN14" s="412"/>
      <c r="AO14" s="412"/>
      <c r="AP14" s="412"/>
      <c r="AQ14" s="412"/>
      <c r="AR14" s="412"/>
      <c r="AS14" s="412"/>
      <c r="AT14" s="412"/>
      <c r="AU14" s="412"/>
      <c r="AV14" s="412"/>
      <c r="AW14" s="412"/>
    </row>
    <row r="15" spans="1:49" s="40" customFormat="1" ht="15" x14ac:dyDescent="0.25">
      <c r="A15" s="86" t="s">
        <v>0</v>
      </c>
      <c r="B15" s="88">
        <f>B14*B13</f>
        <v>0</v>
      </c>
      <c r="C15" s="88">
        <f t="shared" ref="C15:M15" si="2">C14*C13</f>
        <v>0</v>
      </c>
      <c r="D15" s="88">
        <f t="shared" si="2"/>
        <v>0</v>
      </c>
      <c r="E15" s="88">
        <f t="shared" si="2"/>
        <v>0</v>
      </c>
      <c r="F15" s="88">
        <f t="shared" si="2"/>
        <v>0</v>
      </c>
      <c r="G15" s="88">
        <f t="shared" si="2"/>
        <v>0</v>
      </c>
      <c r="H15" s="88">
        <f t="shared" si="2"/>
        <v>0</v>
      </c>
      <c r="I15" s="88">
        <f t="shared" si="2"/>
        <v>0</v>
      </c>
      <c r="J15" s="88">
        <f t="shared" si="2"/>
        <v>0</v>
      </c>
      <c r="K15" s="88">
        <f t="shared" si="2"/>
        <v>0</v>
      </c>
      <c r="L15" s="88">
        <f t="shared" si="2"/>
        <v>0</v>
      </c>
      <c r="M15" s="88">
        <f t="shared" si="2"/>
        <v>0</v>
      </c>
      <c r="N15" s="212">
        <f>SUM(B15:M15)</f>
        <v>0</v>
      </c>
      <c r="P15" s="86" t="s">
        <v>0</v>
      </c>
      <c r="Q15" s="88">
        <f>Q14*Q13</f>
        <v>0</v>
      </c>
      <c r="R15" s="88">
        <f t="shared" ref="R15:AB15" si="3">R14*R13</f>
        <v>0</v>
      </c>
      <c r="S15" s="88">
        <f t="shared" si="3"/>
        <v>0</v>
      </c>
      <c r="T15" s="88">
        <f t="shared" si="3"/>
        <v>0</v>
      </c>
      <c r="U15" s="88">
        <f t="shared" si="3"/>
        <v>0</v>
      </c>
      <c r="V15" s="88">
        <f t="shared" si="3"/>
        <v>0</v>
      </c>
      <c r="W15" s="88">
        <f t="shared" si="3"/>
        <v>0</v>
      </c>
      <c r="X15" s="88">
        <f t="shared" si="3"/>
        <v>0</v>
      </c>
      <c r="Y15" s="88">
        <f t="shared" si="3"/>
        <v>0</v>
      </c>
      <c r="Z15" s="88">
        <f t="shared" si="3"/>
        <v>0</v>
      </c>
      <c r="AA15" s="88">
        <f t="shared" si="3"/>
        <v>0</v>
      </c>
      <c r="AB15" s="88">
        <f t="shared" si="3"/>
        <v>0</v>
      </c>
      <c r="AC15" s="88">
        <f>SUM(Q15:AB15)</f>
        <v>0</v>
      </c>
      <c r="AD15" s="116"/>
      <c r="AE15" s="116"/>
      <c r="AF15" s="116"/>
      <c r="AG15" s="116"/>
      <c r="AH15" s="116"/>
      <c r="AI15" s="414"/>
      <c r="AJ15" s="414"/>
      <c r="AK15" s="414"/>
      <c r="AL15" s="414"/>
      <c r="AM15" s="414"/>
      <c r="AN15" s="414"/>
      <c r="AO15" s="414"/>
      <c r="AP15" s="414"/>
      <c r="AQ15" s="414"/>
      <c r="AR15" s="414"/>
      <c r="AS15" s="414"/>
      <c r="AT15" s="414"/>
      <c r="AU15" s="414"/>
      <c r="AV15" s="414"/>
      <c r="AW15" s="414"/>
    </row>
    <row r="16" spans="1:49" x14ac:dyDescent="0.2">
      <c r="A16" s="47"/>
      <c r="B16" s="47"/>
      <c r="C16" s="47"/>
      <c r="D16" s="47"/>
      <c r="E16" s="47"/>
      <c r="F16" s="47"/>
      <c r="G16" s="47"/>
      <c r="H16" s="47"/>
      <c r="I16" s="47"/>
      <c r="J16" s="47"/>
      <c r="K16" s="47"/>
      <c r="L16" s="47"/>
      <c r="M16" s="47"/>
      <c r="N16" s="129"/>
      <c r="P16" s="47"/>
      <c r="Q16" s="47"/>
      <c r="R16" s="47"/>
      <c r="S16" s="47"/>
      <c r="T16" s="47"/>
      <c r="U16" s="47"/>
      <c r="V16" s="47"/>
      <c r="W16" s="47"/>
      <c r="X16" s="47"/>
      <c r="Y16" s="47"/>
      <c r="Z16" s="47"/>
      <c r="AA16" s="47"/>
      <c r="AB16" s="47"/>
      <c r="AC16" s="48"/>
      <c r="AD16" s="113"/>
      <c r="AE16" s="113"/>
      <c r="AF16" s="113"/>
      <c r="AG16" s="113"/>
      <c r="AH16" s="113"/>
      <c r="AI16" s="412"/>
      <c r="AJ16" s="412"/>
      <c r="AK16" s="412"/>
      <c r="AL16" s="412"/>
      <c r="AM16" s="412"/>
      <c r="AN16" s="412"/>
      <c r="AO16" s="412"/>
      <c r="AP16" s="412"/>
      <c r="AQ16" s="412"/>
      <c r="AR16" s="412"/>
      <c r="AS16" s="412"/>
      <c r="AT16" s="412"/>
      <c r="AU16" s="412"/>
      <c r="AV16" s="412"/>
      <c r="AW16" s="412"/>
    </row>
    <row r="17" spans="1:49" ht="6.75" customHeight="1" x14ac:dyDescent="0.2">
      <c r="A17" s="49"/>
      <c r="B17" s="49"/>
      <c r="C17" s="49"/>
      <c r="D17" s="49"/>
      <c r="E17" s="49"/>
      <c r="F17" s="49"/>
      <c r="G17" s="49"/>
      <c r="H17" s="49"/>
      <c r="I17" s="49"/>
      <c r="J17" s="49"/>
      <c r="K17" s="49"/>
      <c r="L17" s="49"/>
      <c r="M17" s="49"/>
      <c r="N17" s="130"/>
      <c r="P17" s="49"/>
      <c r="Q17" s="49"/>
      <c r="R17" s="49"/>
      <c r="S17" s="49"/>
      <c r="T17" s="49"/>
      <c r="U17" s="49"/>
      <c r="V17" s="49"/>
      <c r="W17" s="49"/>
      <c r="X17" s="49"/>
      <c r="Y17" s="49"/>
      <c r="Z17" s="49"/>
      <c r="AA17" s="49"/>
      <c r="AB17" s="49"/>
      <c r="AC17" s="50"/>
      <c r="AD17" s="113"/>
      <c r="AE17" s="113"/>
      <c r="AF17" s="113"/>
      <c r="AG17" s="113"/>
      <c r="AH17" s="113"/>
      <c r="AI17" s="412"/>
      <c r="AJ17" s="412"/>
      <c r="AK17" s="412"/>
      <c r="AL17" s="412"/>
      <c r="AM17" s="412"/>
      <c r="AN17" s="412"/>
      <c r="AO17" s="412"/>
      <c r="AP17" s="412"/>
      <c r="AQ17" s="412"/>
      <c r="AR17" s="412"/>
      <c r="AS17" s="412"/>
      <c r="AT17" s="412"/>
      <c r="AU17" s="412"/>
      <c r="AV17" s="412"/>
      <c r="AW17" s="412"/>
    </row>
    <row r="18" spans="1:49" s="40" customFormat="1" ht="15" x14ac:dyDescent="0.25">
      <c r="A18" s="76" t="s">
        <v>157</v>
      </c>
      <c r="B18" s="76"/>
      <c r="C18" s="76"/>
      <c r="D18" s="76"/>
      <c r="E18" s="76"/>
      <c r="F18" s="76"/>
      <c r="G18" s="76"/>
      <c r="H18" s="76"/>
      <c r="I18" s="76"/>
      <c r="J18" s="76"/>
      <c r="K18" s="76"/>
      <c r="L18" s="76"/>
      <c r="M18" s="76"/>
      <c r="N18" s="131"/>
      <c r="P18" s="46" t="s">
        <v>157</v>
      </c>
      <c r="Q18" s="46"/>
      <c r="R18" s="46"/>
      <c r="S18" s="46"/>
      <c r="T18" s="46"/>
      <c r="U18" s="46"/>
      <c r="V18" s="46"/>
      <c r="W18" s="46"/>
      <c r="X18" s="46"/>
      <c r="Y18" s="46"/>
      <c r="Z18" s="46"/>
      <c r="AA18" s="46"/>
      <c r="AB18" s="46"/>
      <c r="AC18" s="44"/>
      <c r="AD18" s="116"/>
      <c r="AE18" s="116"/>
      <c r="AF18" s="116"/>
      <c r="AG18" s="116"/>
      <c r="AH18" s="116"/>
      <c r="AI18" s="414"/>
      <c r="AJ18" s="414"/>
      <c r="AK18" s="414"/>
      <c r="AL18" s="414"/>
      <c r="AM18" s="414"/>
      <c r="AN18" s="414"/>
      <c r="AO18" s="414"/>
      <c r="AP18" s="414"/>
      <c r="AQ18" s="414"/>
      <c r="AR18" s="414"/>
      <c r="AS18" s="414"/>
      <c r="AT18" s="414"/>
      <c r="AU18" s="414"/>
      <c r="AV18" s="414"/>
      <c r="AW18" s="414"/>
    </row>
    <row r="19" spans="1:49" x14ac:dyDescent="0.2">
      <c r="A19" s="77" t="s">
        <v>42</v>
      </c>
      <c r="B19" s="77"/>
      <c r="C19" s="77"/>
      <c r="D19" s="77"/>
      <c r="E19" s="77"/>
      <c r="F19" s="77"/>
      <c r="G19" s="77"/>
      <c r="H19" s="77"/>
      <c r="I19" s="77"/>
      <c r="J19" s="77"/>
      <c r="K19" s="77"/>
      <c r="L19" s="77"/>
      <c r="M19" s="77"/>
      <c r="N19" s="127"/>
      <c r="P19" s="47" t="s">
        <v>42</v>
      </c>
      <c r="Q19" s="47"/>
      <c r="R19" s="47"/>
      <c r="S19" s="47"/>
      <c r="T19" s="47"/>
      <c r="U19" s="47"/>
      <c r="V19" s="47"/>
      <c r="W19" s="47"/>
      <c r="X19" s="47"/>
      <c r="Y19" s="47"/>
      <c r="Z19" s="47"/>
      <c r="AA19" s="47"/>
      <c r="AB19" s="47"/>
      <c r="AC19" s="73"/>
      <c r="AD19" s="113"/>
      <c r="AE19" s="113"/>
      <c r="AF19" s="113"/>
      <c r="AG19" s="113"/>
      <c r="AH19" s="113"/>
      <c r="AI19" s="412"/>
      <c r="AJ19" s="412"/>
      <c r="AK19" s="412"/>
      <c r="AL19" s="412"/>
      <c r="AM19" s="412"/>
      <c r="AN19" s="412"/>
      <c r="AO19" s="412"/>
      <c r="AP19" s="412"/>
      <c r="AQ19" s="412"/>
      <c r="AR19" s="412"/>
      <c r="AS19" s="412"/>
      <c r="AT19" s="412"/>
      <c r="AU19" s="412"/>
      <c r="AV19" s="412"/>
      <c r="AW19" s="412"/>
    </row>
    <row r="20" spans="1:49" x14ac:dyDescent="0.2">
      <c r="A20" s="77" t="s">
        <v>43</v>
      </c>
      <c r="B20" s="78"/>
      <c r="C20" s="78"/>
      <c r="D20" s="78"/>
      <c r="E20" s="78"/>
      <c r="F20" s="78"/>
      <c r="G20" s="78"/>
      <c r="H20" s="78"/>
      <c r="I20" s="78"/>
      <c r="J20" s="78"/>
      <c r="K20" s="78"/>
      <c r="L20" s="78"/>
      <c r="M20" s="78"/>
      <c r="N20" s="127"/>
      <c r="P20" s="47" t="s">
        <v>43</v>
      </c>
      <c r="Q20" s="48"/>
      <c r="R20" s="48"/>
      <c r="S20" s="48"/>
      <c r="T20" s="48"/>
      <c r="U20" s="48"/>
      <c r="V20" s="48"/>
      <c r="W20" s="48"/>
      <c r="X20" s="48"/>
      <c r="Y20" s="48"/>
      <c r="Z20" s="48"/>
      <c r="AA20" s="48"/>
      <c r="AB20" s="48"/>
      <c r="AC20" s="48"/>
      <c r="AD20" s="113"/>
      <c r="AE20" s="113"/>
      <c r="AF20" s="113"/>
      <c r="AG20" s="113"/>
      <c r="AH20" s="113"/>
      <c r="AI20" s="412"/>
      <c r="AJ20" s="412"/>
      <c r="AK20" s="412"/>
      <c r="AL20" s="412"/>
      <c r="AM20" s="412"/>
      <c r="AN20" s="412"/>
      <c r="AO20" s="412"/>
      <c r="AP20" s="412"/>
      <c r="AQ20" s="412"/>
      <c r="AR20" s="412"/>
      <c r="AS20" s="412"/>
      <c r="AT20" s="412"/>
      <c r="AU20" s="412"/>
      <c r="AV20" s="412"/>
      <c r="AW20" s="412"/>
    </row>
    <row r="21" spans="1:49" s="40" customFormat="1" ht="15" x14ac:dyDescent="0.25">
      <c r="A21" s="86" t="s">
        <v>0</v>
      </c>
      <c r="B21" s="88">
        <f>B20*B19</f>
        <v>0</v>
      </c>
      <c r="C21" s="88">
        <f t="shared" ref="C21:M21" si="4">C20*C19</f>
        <v>0</v>
      </c>
      <c r="D21" s="88">
        <f t="shared" si="4"/>
        <v>0</v>
      </c>
      <c r="E21" s="88">
        <f t="shared" si="4"/>
        <v>0</v>
      </c>
      <c r="F21" s="88">
        <f t="shared" si="4"/>
        <v>0</v>
      </c>
      <c r="G21" s="88">
        <f t="shared" si="4"/>
        <v>0</v>
      </c>
      <c r="H21" s="88">
        <f t="shared" si="4"/>
        <v>0</v>
      </c>
      <c r="I21" s="88">
        <f t="shared" si="4"/>
        <v>0</v>
      </c>
      <c r="J21" s="88">
        <f t="shared" si="4"/>
        <v>0</v>
      </c>
      <c r="K21" s="88">
        <f t="shared" si="4"/>
        <v>0</v>
      </c>
      <c r="L21" s="88">
        <f>L20*L19</f>
        <v>0</v>
      </c>
      <c r="M21" s="88">
        <f t="shared" si="4"/>
        <v>0</v>
      </c>
      <c r="N21" s="212">
        <f>SUM(B21:M21)</f>
        <v>0</v>
      </c>
      <c r="P21" s="86" t="s">
        <v>0</v>
      </c>
      <c r="Q21" s="88">
        <f t="shared" ref="Q21:AB21" si="5">Q20*Q19</f>
        <v>0</v>
      </c>
      <c r="R21" s="88">
        <f t="shared" si="5"/>
        <v>0</v>
      </c>
      <c r="S21" s="88">
        <f t="shared" si="5"/>
        <v>0</v>
      </c>
      <c r="T21" s="88">
        <f t="shared" si="5"/>
        <v>0</v>
      </c>
      <c r="U21" s="88">
        <f t="shared" si="5"/>
        <v>0</v>
      </c>
      <c r="V21" s="88">
        <f t="shared" si="5"/>
        <v>0</v>
      </c>
      <c r="W21" s="88">
        <f t="shared" si="5"/>
        <v>0</v>
      </c>
      <c r="X21" s="88">
        <f t="shared" si="5"/>
        <v>0</v>
      </c>
      <c r="Y21" s="88">
        <f t="shared" si="5"/>
        <v>0</v>
      </c>
      <c r="Z21" s="88">
        <f t="shared" si="5"/>
        <v>0</v>
      </c>
      <c r="AA21" s="88">
        <f t="shared" si="5"/>
        <v>0</v>
      </c>
      <c r="AB21" s="88">
        <f t="shared" si="5"/>
        <v>0</v>
      </c>
      <c r="AC21" s="88">
        <f>SUM(Q21:AB21)</f>
        <v>0</v>
      </c>
      <c r="AD21" s="116"/>
      <c r="AE21" s="116"/>
      <c r="AF21" s="116"/>
      <c r="AG21" s="116"/>
      <c r="AH21" s="116"/>
      <c r="AI21" s="414"/>
      <c r="AJ21" s="414"/>
      <c r="AK21" s="414"/>
      <c r="AL21" s="414"/>
      <c r="AM21" s="414"/>
      <c r="AN21" s="414"/>
      <c r="AO21" s="414"/>
      <c r="AP21" s="414"/>
      <c r="AQ21" s="414"/>
      <c r="AR21" s="414"/>
      <c r="AS21" s="414"/>
      <c r="AT21" s="414"/>
      <c r="AU21" s="414"/>
      <c r="AV21" s="414"/>
      <c r="AW21" s="414"/>
    </row>
    <row r="22" spans="1:49" x14ac:dyDescent="0.2">
      <c r="A22" s="47"/>
      <c r="B22" s="47"/>
      <c r="C22" s="47"/>
      <c r="D22" s="47"/>
      <c r="E22" s="47"/>
      <c r="F22" s="47"/>
      <c r="G22" s="47"/>
      <c r="H22" s="47"/>
      <c r="I22" s="47"/>
      <c r="J22" s="47"/>
      <c r="K22" s="47"/>
      <c r="L22" s="47"/>
      <c r="M22" s="47"/>
      <c r="N22" s="129"/>
      <c r="P22" s="47"/>
      <c r="Q22" s="47"/>
      <c r="R22" s="47"/>
      <c r="S22" s="47"/>
      <c r="T22" s="47"/>
      <c r="U22" s="47"/>
      <c r="V22" s="47"/>
      <c r="W22" s="47"/>
      <c r="X22" s="47"/>
      <c r="Y22" s="47"/>
      <c r="Z22" s="47"/>
      <c r="AA22" s="47"/>
      <c r="AB22" s="47"/>
      <c r="AC22" s="48"/>
      <c r="AD22" s="113"/>
      <c r="AE22" s="113"/>
      <c r="AF22" s="113"/>
      <c r="AG22" s="113"/>
      <c r="AH22" s="113"/>
      <c r="AI22" s="412"/>
      <c r="AJ22" s="412"/>
      <c r="AK22" s="412"/>
      <c r="AL22" s="412"/>
      <c r="AM22" s="412"/>
      <c r="AN22" s="412"/>
      <c r="AO22" s="412"/>
      <c r="AP22" s="412"/>
      <c r="AQ22" s="412"/>
      <c r="AR22" s="412"/>
      <c r="AS22" s="412"/>
      <c r="AT22" s="412"/>
      <c r="AU22" s="412"/>
      <c r="AV22" s="412"/>
      <c r="AW22" s="412"/>
    </row>
    <row r="23" spans="1:49" ht="6.75" customHeight="1" x14ac:dyDescent="0.2">
      <c r="A23" s="49"/>
      <c r="B23" s="49"/>
      <c r="C23" s="49"/>
      <c r="D23" s="49"/>
      <c r="E23" s="49"/>
      <c r="F23" s="49"/>
      <c r="G23" s="49"/>
      <c r="H23" s="49"/>
      <c r="I23" s="49"/>
      <c r="J23" s="49"/>
      <c r="K23" s="49"/>
      <c r="L23" s="49"/>
      <c r="M23" s="49"/>
      <c r="N23" s="130"/>
      <c r="P23" s="49"/>
      <c r="Q23" s="49"/>
      <c r="R23" s="49"/>
      <c r="S23" s="49"/>
      <c r="T23" s="49"/>
      <c r="U23" s="49"/>
      <c r="V23" s="49"/>
      <c r="W23" s="49"/>
      <c r="X23" s="49"/>
      <c r="Y23" s="49"/>
      <c r="Z23" s="49"/>
      <c r="AA23" s="49"/>
      <c r="AB23" s="49"/>
      <c r="AC23" s="50"/>
      <c r="AD23" s="113"/>
      <c r="AE23" s="113"/>
      <c r="AF23" s="113"/>
      <c r="AG23" s="113"/>
      <c r="AH23" s="113"/>
      <c r="AI23" s="412"/>
      <c r="AJ23" s="412"/>
      <c r="AK23" s="412"/>
      <c r="AL23" s="412"/>
      <c r="AM23" s="412"/>
      <c r="AN23" s="412"/>
      <c r="AO23" s="412"/>
      <c r="AP23" s="412"/>
      <c r="AQ23" s="412"/>
      <c r="AR23" s="412"/>
      <c r="AS23" s="412"/>
      <c r="AT23" s="412"/>
      <c r="AU23" s="412"/>
      <c r="AV23" s="412"/>
      <c r="AW23" s="412"/>
    </row>
    <row r="24" spans="1:49" s="40" customFormat="1" ht="15" x14ac:dyDescent="0.25">
      <c r="A24" s="76" t="s">
        <v>158</v>
      </c>
      <c r="B24" s="76"/>
      <c r="C24" s="76"/>
      <c r="D24" s="76"/>
      <c r="E24" s="76"/>
      <c r="F24" s="76"/>
      <c r="G24" s="76"/>
      <c r="H24" s="76"/>
      <c r="I24" s="76"/>
      <c r="J24" s="76"/>
      <c r="K24" s="76"/>
      <c r="L24" s="76"/>
      <c r="M24" s="76"/>
      <c r="N24" s="131"/>
      <c r="P24" s="46" t="s">
        <v>158</v>
      </c>
      <c r="Q24" s="46"/>
      <c r="R24" s="46"/>
      <c r="S24" s="46"/>
      <c r="T24" s="46"/>
      <c r="U24" s="46"/>
      <c r="V24" s="46"/>
      <c r="W24" s="46"/>
      <c r="X24" s="46"/>
      <c r="Y24" s="46"/>
      <c r="Z24" s="46"/>
      <c r="AA24" s="46"/>
      <c r="AB24" s="46"/>
      <c r="AC24" s="44"/>
      <c r="AD24" s="116"/>
      <c r="AE24" s="116"/>
      <c r="AF24" s="116"/>
      <c r="AG24" s="116"/>
      <c r="AH24" s="116"/>
      <c r="AI24" s="414"/>
      <c r="AJ24" s="414"/>
      <c r="AK24" s="414"/>
      <c r="AL24" s="414"/>
      <c r="AM24" s="414"/>
      <c r="AN24" s="414"/>
      <c r="AO24" s="414"/>
      <c r="AP24" s="414"/>
      <c r="AQ24" s="414"/>
      <c r="AR24" s="414"/>
      <c r="AS24" s="414"/>
      <c r="AT24" s="414"/>
      <c r="AU24" s="414"/>
      <c r="AV24" s="414"/>
      <c r="AW24" s="414"/>
    </row>
    <row r="25" spans="1:49" x14ac:dyDescent="0.2">
      <c r="A25" s="77" t="s">
        <v>42</v>
      </c>
      <c r="B25" s="77"/>
      <c r="C25" s="77"/>
      <c r="D25" s="77"/>
      <c r="E25" s="77"/>
      <c r="F25" s="77"/>
      <c r="G25" s="77"/>
      <c r="H25" s="77"/>
      <c r="I25" s="77"/>
      <c r="J25" s="77"/>
      <c r="K25" s="77"/>
      <c r="L25" s="77"/>
      <c r="M25" s="77"/>
      <c r="N25" s="127"/>
      <c r="P25" s="47" t="s">
        <v>42</v>
      </c>
      <c r="Q25" s="47"/>
      <c r="R25" s="47"/>
      <c r="S25" s="47"/>
      <c r="T25" s="47"/>
      <c r="U25" s="47"/>
      <c r="V25" s="47"/>
      <c r="W25" s="47"/>
      <c r="X25" s="47"/>
      <c r="Y25" s="47"/>
      <c r="Z25" s="47"/>
      <c r="AA25" s="47"/>
      <c r="AB25" s="47"/>
      <c r="AC25" s="73"/>
      <c r="AD25" s="113"/>
      <c r="AE25" s="113"/>
      <c r="AF25" s="113"/>
      <c r="AG25" s="113"/>
      <c r="AH25" s="113"/>
      <c r="AI25" s="412"/>
      <c r="AJ25" s="412"/>
      <c r="AK25" s="412"/>
      <c r="AL25" s="412"/>
      <c r="AM25" s="412"/>
      <c r="AN25" s="412"/>
      <c r="AO25" s="412"/>
      <c r="AP25" s="412"/>
      <c r="AQ25" s="412"/>
      <c r="AR25" s="412"/>
      <c r="AS25" s="412"/>
      <c r="AT25" s="412"/>
      <c r="AU25" s="412"/>
      <c r="AV25" s="412"/>
      <c r="AW25" s="412"/>
    </row>
    <row r="26" spans="1:49" x14ac:dyDescent="0.2">
      <c r="A26" s="77" t="s">
        <v>43</v>
      </c>
      <c r="B26" s="78"/>
      <c r="C26" s="78"/>
      <c r="D26" s="78"/>
      <c r="E26" s="78"/>
      <c r="F26" s="78"/>
      <c r="G26" s="78"/>
      <c r="H26" s="78"/>
      <c r="I26" s="78"/>
      <c r="J26" s="78"/>
      <c r="K26" s="78"/>
      <c r="L26" s="78"/>
      <c r="M26" s="78"/>
      <c r="N26" s="127"/>
      <c r="P26" s="47" t="s">
        <v>43</v>
      </c>
      <c r="Q26" s="48"/>
      <c r="R26" s="48"/>
      <c r="S26" s="48"/>
      <c r="T26" s="48"/>
      <c r="U26" s="48"/>
      <c r="V26" s="48"/>
      <c r="W26" s="48"/>
      <c r="X26" s="48"/>
      <c r="Y26" s="48"/>
      <c r="Z26" s="48"/>
      <c r="AA26" s="48"/>
      <c r="AB26" s="48"/>
      <c r="AC26" s="48"/>
      <c r="AD26" s="113"/>
      <c r="AE26" s="113"/>
      <c r="AF26" s="113"/>
      <c r="AG26" s="113"/>
      <c r="AH26" s="113"/>
      <c r="AI26" s="412"/>
      <c r="AJ26" s="412"/>
      <c r="AK26" s="412"/>
      <c r="AL26" s="412"/>
      <c r="AM26" s="412"/>
      <c r="AN26" s="412"/>
      <c r="AO26" s="412"/>
      <c r="AP26" s="412"/>
      <c r="AQ26" s="412"/>
      <c r="AR26" s="412"/>
      <c r="AS26" s="412"/>
      <c r="AT26" s="412"/>
      <c r="AU26" s="412"/>
      <c r="AV26" s="412"/>
      <c r="AW26" s="412"/>
    </row>
    <row r="27" spans="1:49" s="40" customFormat="1" ht="15" x14ac:dyDescent="0.25">
      <c r="A27" s="86" t="s">
        <v>0</v>
      </c>
      <c r="B27" s="88">
        <f t="shared" ref="B27:M27" si="6">B26*B25</f>
        <v>0</v>
      </c>
      <c r="C27" s="88">
        <f t="shared" si="6"/>
        <v>0</v>
      </c>
      <c r="D27" s="88">
        <f t="shared" si="6"/>
        <v>0</v>
      </c>
      <c r="E27" s="88">
        <f t="shared" si="6"/>
        <v>0</v>
      </c>
      <c r="F27" s="88">
        <f t="shared" si="6"/>
        <v>0</v>
      </c>
      <c r="G27" s="88">
        <f t="shared" si="6"/>
        <v>0</v>
      </c>
      <c r="H27" s="88">
        <f t="shared" si="6"/>
        <v>0</v>
      </c>
      <c r="I27" s="88">
        <f t="shared" si="6"/>
        <v>0</v>
      </c>
      <c r="J27" s="88">
        <f t="shared" si="6"/>
        <v>0</v>
      </c>
      <c r="K27" s="88">
        <f t="shared" si="6"/>
        <v>0</v>
      </c>
      <c r="L27" s="88">
        <f t="shared" si="6"/>
        <v>0</v>
      </c>
      <c r="M27" s="88">
        <f t="shared" si="6"/>
        <v>0</v>
      </c>
      <c r="N27" s="212">
        <f>SUM(B27:M27)</f>
        <v>0</v>
      </c>
      <c r="P27" s="86" t="s">
        <v>0</v>
      </c>
      <c r="Q27" s="88">
        <f t="shared" ref="Q27:AB27" si="7">Q26*Q25</f>
        <v>0</v>
      </c>
      <c r="R27" s="88">
        <f t="shared" si="7"/>
        <v>0</v>
      </c>
      <c r="S27" s="88">
        <f t="shared" si="7"/>
        <v>0</v>
      </c>
      <c r="T27" s="88">
        <f t="shared" si="7"/>
        <v>0</v>
      </c>
      <c r="U27" s="88">
        <f t="shared" si="7"/>
        <v>0</v>
      </c>
      <c r="V27" s="88">
        <f t="shared" si="7"/>
        <v>0</v>
      </c>
      <c r="W27" s="88">
        <f t="shared" si="7"/>
        <v>0</v>
      </c>
      <c r="X27" s="88">
        <f t="shared" si="7"/>
        <v>0</v>
      </c>
      <c r="Y27" s="88">
        <f t="shared" si="7"/>
        <v>0</v>
      </c>
      <c r="Z27" s="88">
        <f t="shared" si="7"/>
        <v>0</v>
      </c>
      <c r="AA27" s="88">
        <f t="shared" si="7"/>
        <v>0</v>
      </c>
      <c r="AB27" s="88">
        <f t="shared" si="7"/>
        <v>0</v>
      </c>
      <c r="AC27" s="88">
        <f>SUM(Q27:AB27)</f>
        <v>0</v>
      </c>
      <c r="AD27" s="116"/>
      <c r="AE27" s="116"/>
      <c r="AF27" s="116"/>
      <c r="AG27" s="116"/>
      <c r="AH27" s="116"/>
      <c r="AI27" s="414"/>
      <c r="AJ27" s="414"/>
      <c r="AK27" s="414"/>
      <c r="AL27" s="414"/>
      <c r="AM27" s="414"/>
      <c r="AN27" s="414"/>
      <c r="AO27" s="414"/>
      <c r="AP27" s="414"/>
      <c r="AQ27" s="414"/>
      <c r="AR27" s="414"/>
      <c r="AS27" s="414"/>
      <c r="AT27" s="414"/>
      <c r="AU27" s="414"/>
      <c r="AV27" s="414"/>
      <c r="AW27" s="414"/>
    </row>
    <row r="28" spans="1:49" x14ac:dyDescent="0.2">
      <c r="A28" s="47"/>
      <c r="B28" s="47"/>
      <c r="C28" s="47"/>
      <c r="D28" s="47"/>
      <c r="E28" s="47"/>
      <c r="F28" s="47"/>
      <c r="G28" s="47"/>
      <c r="H28" s="47"/>
      <c r="I28" s="47"/>
      <c r="J28" s="47"/>
      <c r="K28" s="47"/>
      <c r="L28" s="47"/>
      <c r="M28" s="47"/>
      <c r="N28" s="129"/>
      <c r="P28" s="47"/>
      <c r="Q28" s="47"/>
      <c r="R28" s="47"/>
      <c r="S28" s="47"/>
      <c r="T28" s="47"/>
      <c r="U28" s="47"/>
      <c r="V28" s="47"/>
      <c r="W28" s="47"/>
      <c r="X28" s="47"/>
      <c r="Y28" s="47"/>
      <c r="Z28" s="47"/>
      <c r="AA28" s="47"/>
      <c r="AB28" s="47"/>
      <c r="AC28" s="48"/>
      <c r="AD28" s="113"/>
      <c r="AE28" s="113"/>
      <c r="AF28" s="113"/>
      <c r="AG28" s="113"/>
      <c r="AH28" s="113"/>
      <c r="AI28" s="412"/>
      <c r="AJ28" s="412"/>
      <c r="AK28" s="412"/>
      <c r="AL28" s="412"/>
      <c r="AM28" s="412"/>
      <c r="AN28" s="412"/>
      <c r="AO28" s="412"/>
      <c r="AP28" s="412"/>
      <c r="AQ28" s="412"/>
      <c r="AR28" s="412"/>
      <c r="AS28" s="412"/>
      <c r="AT28" s="412"/>
      <c r="AU28" s="412"/>
      <c r="AV28" s="412"/>
      <c r="AW28" s="412"/>
    </row>
    <row r="29" spans="1:49" ht="6.75" customHeight="1" x14ac:dyDescent="0.2">
      <c r="A29" s="49"/>
      <c r="B29" s="49"/>
      <c r="C29" s="49"/>
      <c r="D29" s="49"/>
      <c r="E29" s="49"/>
      <c r="F29" s="49"/>
      <c r="G29" s="49"/>
      <c r="H29" s="49"/>
      <c r="I29" s="49"/>
      <c r="J29" s="49"/>
      <c r="K29" s="49"/>
      <c r="L29" s="49"/>
      <c r="M29" s="49"/>
      <c r="N29" s="130"/>
      <c r="P29" s="49"/>
      <c r="Q29" s="49"/>
      <c r="R29" s="49"/>
      <c r="S29" s="49"/>
      <c r="T29" s="49"/>
      <c r="U29" s="49"/>
      <c r="V29" s="49"/>
      <c r="W29" s="49"/>
      <c r="X29" s="49"/>
      <c r="Y29" s="49"/>
      <c r="Z29" s="49"/>
      <c r="AA29" s="49"/>
      <c r="AB29" s="49"/>
      <c r="AC29" s="50"/>
      <c r="AD29" s="113"/>
      <c r="AE29" s="113"/>
      <c r="AF29" s="113"/>
      <c r="AG29" s="113"/>
      <c r="AH29" s="113"/>
      <c r="AI29" s="412"/>
      <c r="AJ29" s="412"/>
      <c r="AK29" s="412"/>
      <c r="AL29" s="412"/>
      <c r="AM29" s="412"/>
      <c r="AN29" s="412"/>
      <c r="AO29" s="412"/>
      <c r="AP29" s="412"/>
      <c r="AQ29" s="412"/>
      <c r="AR29" s="412"/>
      <c r="AS29" s="412"/>
      <c r="AT29" s="412"/>
      <c r="AU29" s="412"/>
      <c r="AV29" s="412"/>
      <c r="AW29" s="412"/>
    </row>
    <row r="30" spans="1:49" s="40" customFormat="1" ht="15" x14ac:dyDescent="0.25">
      <c r="A30" s="76" t="s">
        <v>159</v>
      </c>
      <c r="B30" s="76"/>
      <c r="C30" s="76"/>
      <c r="D30" s="76"/>
      <c r="E30" s="76"/>
      <c r="F30" s="76"/>
      <c r="G30" s="76"/>
      <c r="H30" s="76"/>
      <c r="I30" s="76"/>
      <c r="J30" s="76"/>
      <c r="K30" s="76"/>
      <c r="L30" s="76"/>
      <c r="M30" s="76"/>
      <c r="N30" s="131"/>
      <c r="P30" s="46" t="s">
        <v>159</v>
      </c>
      <c r="Q30" s="46"/>
      <c r="R30" s="46"/>
      <c r="S30" s="46"/>
      <c r="T30" s="46"/>
      <c r="U30" s="46"/>
      <c r="V30" s="46"/>
      <c r="W30" s="46"/>
      <c r="X30" s="46"/>
      <c r="Y30" s="46"/>
      <c r="Z30" s="46"/>
      <c r="AA30" s="46"/>
      <c r="AB30" s="46"/>
      <c r="AC30" s="44"/>
      <c r="AD30" s="116"/>
      <c r="AE30" s="116"/>
      <c r="AF30" s="116"/>
      <c r="AG30" s="116"/>
      <c r="AH30" s="116"/>
      <c r="AI30" s="414"/>
      <c r="AJ30" s="414"/>
      <c r="AK30" s="414"/>
      <c r="AL30" s="414"/>
      <c r="AM30" s="414"/>
      <c r="AN30" s="414"/>
      <c r="AO30" s="414"/>
      <c r="AP30" s="414"/>
      <c r="AQ30" s="414"/>
      <c r="AR30" s="414"/>
      <c r="AS30" s="414"/>
      <c r="AT30" s="414"/>
      <c r="AU30" s="414"/>
      <c r="AV30" s="414"/>
      <c r="AW30" s="414"/>
    </row>
    <row r="31" spans="1:49" x14ac:dyDescent="0.2">
      <c r="A31" s="77" t="s">
        <v>42</v>
      </c>
      <c r="B31" s="77"/>
      <c r="C31" s="77"/>
      <c r="D31" s="77"/>
      <c r="E31" s="77"/>
      <c r="F31" s="77"/>
      <c r="G31" s="77"/>
      <c r="H31" s="77"/>
      <c r="I31" s="77"/>
      <c r="J31" s="77"/>
      <c r="K31" s="77"/>
      <c r="L31" s="77"/>
      <c r="M31" s="77"/>
      <c r="N31" s="127"/>
      <c r="P31" s="47" t="s">
        <v>42</v>
      </c>
      <c r="Q31" s="47"/>
      <c r="R31" s="47"/>
      <c r="S31" s="47"/>
      <c r="T31" s="47"/>
      <c r="U31" s="47"/>
      <c r="V31" s="47"/>
      <c r="W31" s="47"/>
      <c r="X31" s="47"/>
      <c r="Y31" s="47"/>
      <c r="Z31" s="47"/>
      <c r="AA31" s="47"/>
      <c r="AB31" s="47"/>
      <c r="AC31" s="73"/>
      <c r="AD31" s="113"/>
      <c r="AE31" s="113"/>
      <c r="AF31" s="113"/>
      <c r="AG31" s="113"/>
      <c r="AH31" s="113"/>
      <c r="AI31" s="412"/>
      <c r="AJ31" s="412"/>
      <c r="AK31" s="412"/>
      <c r="AL31" s="412"/>
      <c r="AM31" s="412"/>
      <c r="AN31" s="412"/>
      <c r="AO31" s="412"/>
      <c r="AP31" s="412"/>
      <c r="AQ31" s="412"/>
      <c r="AR31" s="412"/>
      <c r="AS31" s="412"/>
      <c r="AT31" s="412"/>
      <c r="AU31" s="412"/>
      <c r="AV31" s="412"/>
      <c r="AW31" s="412"/>
    </row>
    <row r="32" spans="1:49" x14ac:dyDescent="0.2">
      <c r="A32" s="77" t="s">
        <v>43</v>
      </c>
      <c r="B32" s="78"/>
      <c r="C32" s="78"/>
      <c r="D32" s="78"/>
      <c r="E32" s="78"/>
      <c r="F32" s="78"/>
      <c r="G32" s="78"/>
      <c r="H32" s="78"/>
      <c r="I32" s="78"/>
      <c r="J32" s="78"/>
      <c r="K32" s="78"/>
      <c r="L32" s="78"/>
      <c r="M32" s="78"/>
      <c r="N32" s="127"/>
      <c r="P32" s="47" t="s">
        <v>43</v>
      </c>
      <c r="Q32" s="48"/>
      <c r="R32" s="48"/>
      <c r="S32" s="48"/>
      <c r="T32" s="48"/>
      <c r="U32" s="48"/>
      <c r="V32" s="48"/>
      <c r="W32" s="48"/>
      <c r="X32" s="48"/>
      <c r="Y32" s="48"/>
      <c r="Z32" s="48"/>
      <c r="AA32" s="48"/>
      <c r="AB32" s="48"/>
      <c r="AC32" s="48"/>
      <c r="AD32" s="113"/>
      <c r="AE32" s="113"/>
      <c r="AF32" s="113"/>
      <c r="AG32" s="113"/>
      <c r="AH32" s="113"/>
      <c r="AI32" s="412"/>
      <c r="AJ32" s="412"/>
      <c r="AK32" s="412"/>
      <c r="AL32" s="412"/>
      <c r="AM32" s="412"/>
      <c r="AN32" s="412"/>
      <c r="AO32" s="412"/>
      <c r="AP32" s="412"/>
      <c r="AQ32" s="412"/>
      <c r="AR32" s="412"/>
      <c r="AS32" s="412"/>
      <c r="AT32" s="412"/>
      <c r="AU32" s="412"/>
      <c r="AV32" s="412"/>
      <c r="AW32" s="412"/>
    </row>
    <row r="33" spans="1:49" s="40" customFormat="1" ht="15" x14ac:dyDescent="0.25">
      <c r="A33" s="86" t="s">
        <v>0</v>
      </c>
      <c r="B33" s="88">
        <f t="shared" ref="B33:M33" si="8">B32*B31</f>
        <v>0</v>
      </c>
      <c r="C33" s="88">
        <f t="shared" si="8"/>
        <v>0</v>
      </c>
      <c r="D33" s="88">
        <f t="shared" si="8"/>
        <v>0</v>
      </c>
      <c r="E33" s="88">
        <f t="shared" si="8"/>
        <v>0</v>
      </c>
      <c r="F33" s="88">
        <f t="shared" si="8"/>
        <v>0</v>
      </c>
      <c r="G33" s="88">
        <f t="shared" si="8"/>
        <v>0</v>
      </c>
      <c r="H33" s="88">
        <f t="shared" si="8"/>
        <v>0</v>
      </c>
      <c r="I33" s="88">
        <f t="shared" si="8"/>
        <v>0</v>
      </c>
      <c r="J33" s="88">
        <f t="shared" si="8"/>
        <v>0</v>
      </c>
      <c r="K33" s="88">
        <f t="shared" si="8"/>
        <v>0</v>
      </c>
      <c r="L33" s="88">
        <f t="shared" si="8"/>
        <v>0</v>
      </c>
      <c r="M33" s="88">
        <f t="shared" si="8"/>
        <v>0</v>
      </c>
      <c r="N33" s="212">
        <f>SUM(B33:M33)</f>
        <v>0</v>
      </c>
      <c r="P33" s="86" t="s">
        <v>0</v>
      </c>
      <c r="Q33" s="88">
        <f>Q32*Q31</f>
        <v>0</v>
      </c>
      <c r="R33" s="88">
        <f t="shared" ref="R33:AB33" si="9">R32*R31</f>
        <v>0</v>
      </c>
      <c r="S33" s="88">
        <f t="shared" si="9"/>
        <v>0</v>
      </c>
      <c r="T33" s="88">
        <f t="shared" si="9"/>
        <v>0</v>
      </c>
      <c r="U33" s="88">
        <f t="shared" si="9"/>
        <v>0</v>
      </c>
      <c r="V33" s="88">
        <f t="shared" si="9"/>
        <v>0</v>
      </c>
      <c r="W33" s="88">
        <f t="shared" si="9"/>
        <v>0</v>
      </c>
      <c r="X33" s="88">
        <f t="shared" si="9"/>
        <v>0</v>
      </c>
      <c r="Y33" s="88">
        <f>Y32*Y31</f>
        <v>0</v>
      </c>
      <c r="Z33" s="88">
        <f t="shared" si="9"/>
        <v>0</v>
      </c>
      <c r="AA33" s="88">
        <f t="shared" si="9"/>
        <v>0</v>
      </c>
      <c r="AB33" s="88">
        <f t="shared" si="9"/>
        <v>0</v>
      </c>
      <c r="AC33" s="88">
        <f>SUM(Q33:AB33)</f>
        <v>0</v>
      </c>
      <c r="AD33" s="116"/>
      <c r="AE33" s="116"/>
      <c r="AF33" s="116"/>
      <c r="AG33" s="116"/>
      <c r="AH33" s="116"/>
      <c r="AI33" s="414"/>
      <c r="AJ33" s="414"/>
      <c r="AK33" s="414"/>
      <c r="AL33" s="414"/>
      <c r="AM33" s="414"/>
      <c r="AN33" s="414"/>
      <c r="AO33" s="414"/>
      <c r="AP33" s="414"/>
      <c r="AQ33" s="414"/>
      <c r="AR33" s="414"/>
      <c r="AS33" s="414"/>
      <c r="AT33" s="414"/>
      <c r="AU33" s="414"/>
      <c r="AV33" s="414"/>
      <c r="AW33" s="414"/>
    </row>
    <row r="34" spans="1:49" x14ac:dyDescent="0.2">
      <c r="A34" s="47"/>
      <c r="B34" s="47"/>
      <c r="C34" s="47"/>
      <c r="D34" s="47"/>
      <c r="E34" s="47"/>
      <c r="F34" s="47"/>
      <c r="G34" s="47"/>
      <c r="H34" s="47"/>
      <c r="I34" s="47"/>
      <c r="J34" s="47"/>
      <c r="K34" s="47"/>
      <c r="L34" s="47"/>
      <c r="M34" s="47"/>
      <c r="N34" s="129"/>
      <c r="P34" s="47"/>
      <c r="Q34" s="47"/>
      <c r="R34" s="47"/>
      <c r="S34" s="47"/>
      <c r="T34" s="47"/>
      <c r="U34" s="47"/>
      <c r="V34" s="47"/>
      <c r="W34" s="47"/>
      <c r="X34" s="47"/>
      <c r="Y34" s="47"/>
      <c r="Z34" s="47"/>
      <c r="AA34" s="47"/>
      <c r="AB34" s="47"/>
      <c r="AC34" s="48"/>
      <c r="AD34" s="113"/>
      <c r="AE34" s="113"/>
      <c r="AF34" s="113"/>
      <c r="AG34" s="113"/>
      <c r="AH34" s="113"/>
      <c r="AI34" s="412"/>
      <c r="AJ34" s="412"/>
      <c r="AK34" s="412"/>
      <c r="AL34" s="412"/>
      <c r="AM34" s="412"/>
      <c r="AN34" s="412"/>
      <c r="AO34" s="412"/>
      <c r="AP34" s="412"/>
      <c r="AQ34" s="412"/>
      <c r="AR34" s="412"/>
      <c r="AS34" s="412"/>
      <c r="AT34" s="412"/>
      <c r="AU34" s="412"/>
      <c r="AV34" s="412"/>
      <c r="AW34" s="412"/>
    </row>
    <row r="35" spans="1:49" ht="6.75" customHeight="1" x14ac:dyDescent="0.2">
      <c r="A35" s="49"/>
      <c r="B35" s="49"/>
      <c r="C35" s="49"/>
      <c r="D35" s="49"/>
      <c r="E35" s="49"/>
      <c r="F35" s="49"/>
      <c r="G35" s="49"/>
      <c r="H35" s="49"/>
      <c r="I35" s="49"/>
      <c r="J35" s="49"/>
      <c r="K35" s="49"/>
      <c r="L35" s="49"/>
      <c r="M35" s="49"/>
      <c r="N35" s="130"/>
      <c r="P35" s="49"/>
      <c r="Q35" s="49"/>
      <c r="R35" s="49"/>
      <c r="S35" s="49"/>
      <c r="T35" s="49"/>
      <c r="U35" s="49"/>
      <c r="V35" s="49"/>
      <c r="W35" s="49"/>
      <c r="X35" s="49"/>
      <c r="Y35" s="49"/>
      <c r="Z35" s="49"/>
      <c r="AA35" s="49"/>
      <c r="AB35" s="49"/>
      <c r="AC35" s="50"/>
      <c r="AD35" s="113"/>
      <c r="AE35" s="113"/>
      <c r="AF35" s="113"/>
      <c r="AG35" s="113"/>
      <c r="AH35" s="113"/>
      <c r="AI35" s="412"/>
      <c r="AJ35" s="412"/>
      <c r="AK35" s="412"/>
      <c r="AL35" s="412"/>
      <c r="AM35" s="412"/>
      <c r="AN35" s="412"/>
      <c r="AO35" s="412"/>
      <c r="AP35" s="412"/>
      <c r="AQ35" s="412"/>
      <c r="AR35" s="412"/>
      <c r="AS35" s="412"/>
      <c r="AT35" s="412"/>
      <c r="AU35" s="412"/>
      <c r="AV35" s="412"/>
      <c r="AW35" s="412"/>
    </row>
    <row r="36" spans="1:49" s="51" customFormat="1" ht="15" x14ac:dyDescent="0.25">
      <c r="A36" s="88" t="s">
        <v>178</v>
      </c>
      <c r="B36" s="88">
        <f>SUM(B9,B15,B27,B21,B33)</f>
        <v>0</v>
      </c>
      <c r="C36" s="88">
        <f t="shared" ref="C36:M36" si="10">SUM(C9,C15,C27,C21,C33)</f>
        <v>0</v>
      </c>
      <c r="D36" s="88">
        <f t="shared" si="10"/>
        <v>0</v>
      </c>
      <c r="E36" s="88">
        <f t="shared" si="10"/>
        <v>0</v>
      </c>
      <c r="F36" s="88">
        <f t="shared" si="10"/>
        <v>0</v>
      </c>
      <c r="G36" s="88">
        <f t="shared" si="10"/>
        <v>0</v>
      </c>
      <c r="H36" s="88">
        <f t="shared" si="10"/>
        <v>0</v>
      </c>
      <c r="I36" s="88">
        <f t="shared" si="10"/>
        <v>0</v>
      </c>
      <c r="J36" s="88">
        <f t="shared" si="10"/>
        <v>0</v>
      </c>
      <c r="K36" s="88">
        <f t="shared" si="10"/>
        <v>0</v>
      </c>
      <c r="L36" s="88">
        <f t="shared" si="10"/>
        <v>0</v>
      </c>
      <c r="M36" s="88">
        <f t="shared" si="10"/>
        <v>0</v>
      </c>
      <c r="N36" s="212">
        <f>SUM(B36:M36)</f>
        <v>0</v>
      </c>
      <c r="P36" s="88" t="s">
        <v>182</v>
      </c>
      <c r="Q36" s="88">
        <f>SUM(Q9,Q15,Q27,Q21,Q33)</f>
        <v>0</v>
      </c>
      <c r="R36" s="88">
        <f t="shared" ref="R36:AB36" si="11">SUM(R9,R15,R27,R21,R33)</f>
        <v>0</v>
      </c>
      <c r="S36" s="88">
        <f t="shared" si="11"/>
        <v>0</v>
      </c>
      <c r="T36" s="88">
        <f t="shared" si="11"/>
        <v>0</v>
      </c>
      <c r="U36" s="88">
        <f t="shared" si="11"/>
        <v>0</v>
      </c>
      <c r="V36" s="88">
        <f t="shared" si="11"/>
        <v>0</v>
      </c>
      <c r="W36" s="88">
        <f t="shared" si="11"/>
        <v>0</v>
      </c>
      <c r="X36" s="88">
        <f t="shared" si="11"/>
        <v>0</v>
      </c>
      <c r="Y36" s="88">
        <f t="shared" si="11"/>
        <v>0</v>
      </c>
      <c r="Z36" s="88">
        <f t="shared" si="11"/>
        <v>0</v>
      </c>
      <c r="AA36" s="88">
        <f t="shared" si="11"/>
        <v>0</v>
      </c>
      <c r="AB36" s="88">
        <f t="shared" si="11"/>
        <v>0</v>
      </c>
      <c r="AC36" s="88">
        <f>SUM(Q36:AB36)</f>
        <v>0</v>
      </c>
      <c r="AD36" s="117"/>
      <c r="AE36" s="117"/>
      <c r="AF36" s="117"/>
      <c r="AG36" s="117"/>
      <c r="AH36" s="117"/>
      <c r="AI36" s="415"/>
      <c r="AJ36" s="415"/>
      <c r="AK36" s="415"/>
      <c r="AL36" s="415"/>
      <c r="AM36" s="415"/>
      <c r="AN36" s="415"/>
      <c r="AO36" s="415"/>
      <c r="AP36" s="415"/>
      <c r="AQ36" s="415"/>
      <c r="AR36" s="415"/>
      <c r="AS36" s="415"/>
      <c r="AT36" s="415"/>
      <c r="AU36" s="415"/>
      <c r="AV36" s="415"/>
      <c r="AW36" s="415"/>
    </row>
    <row r="37" spans="1:49" x14ac:dyDescent="0.2">
      <c r="A37" s="395"/>
      <c r="O37" s="390"/>
      <c r="P37" s="395"/>
      <c r="AC37" s="445"/>
      <c r="AD37" s="396"/>
      <c r="AE37" s="113"/>
      <c r="AF37" s="113"/>
      <c r="AG37" s="113"/>
      <c r="AH37" s="113"/>
      <c r="AI37" s="412"/>
      <c r="AJ37" s="412"/>
      <c r="AK37" s="412"/>
      <c r="AL37" s="412"/>
      <c r="AM37" s="412"/>
      <c r="AN37" s="412"/>
      <c r="AO37" s="412"/>
      <c r="AP37" s="412"/>
      <c r="AQ37" s="412"/>
      <c r="AR37" s="412"/>
      <c r="AS37" s="412"/>
      <c r="AT37" s="412"/>
      <c r="AU37" s="412"/>
      <c r="AV37" s="412"/>
      <c r="AW37" s="412"/>
    </row>
    <row r="38" spans="1:49" x14ac:dyDescent="0.2">
      <c r="A38" s="390"/>
      <c r="O38" s="390"/>
      <c r="P38" s="390"/>
      <c r="AC38" s="446"/>
      <c r="AD38" s="396"/>
      <c r="AE38" s="113"/>
      <c r="AF38" s="113"/>
      <c r="AG38" s="113"/>
      <c r="AH38" s="113"/>
      <c r="AI38" s="412"/>
      <c r="AJ38" s="412"/>
      <c r="AK38" s="412"/>
      <c r="AL38" s="412"/>
      <c r="AM38" s="412"/>
      <c r="AN38" s="412"/>
      <c r="AO38" s="412"/>
      <c r="AP38" s="412"/>
      <c r="AQ38" s="412"/>
      <c r="AR38" s="412"/>
      <c r="AS38" s="412"/>
      <c r="AT38" s="412"/>
      <c r="AU38" s="412"/>
      <c r="AV38" s="412"/>
      <c r="AW38" s="412"/>
    </row>
    <row r="39" spans="1:49" ht="15" x14ac:dyDescent="0.25">
      <c r="A39" s="443" t="s">
        <v>179</v>
      </c>
      <c r="B39" s="81"/>
      <c r="C39" s="81"/>
      <c r="D39" s="81"/>
      <c r="E39" s="81"/>
      <c r="F39" s="81"/>
      <c r="G39" s="81"/>
      <c r="H39" s="81"/>
      <c r="I39" s="81"/>
      <c r="J39" s="81"/>
      <c r="K39" s="81"/>
      <c r="L39" s="81"/>
      <c r="M39" s="81"/>
      <c r="N39" s="82"/>
      <c r="O39" s="390"/>
      <c r="P39" s="394" t="s">
        <v>179</v>
      </c>
      <c r="AC39" s="446"/>
      <c r="AD39" s="396"/>
      <c r="AE39" s="113"/>
      <c r="AF39" s="113"/>
      <c r="AG39" s="113"/>
      <c r="AH39" s="113"/>
      <c r="AI39" s="412"/>
      <c r="AJ39" s="412"/>
      <c r="AK39" s="412"/>
      <c r="AL39" s="412"/>
      <c r="AM39" s="412"/>
      <c r="AN39" s="412"/>
      <c r="AO39" s="412"/>
      <c r="AP39" s="412"/>
      <c r="AQ39" s="412"/>
      <c r="AR39" s="412"/>
      <c r="AS39" s="412"/>
      <c r="AT39" s="412"/>
      <c r="AU39" s="412"/>
      <c r="AV39" s="412"/>
      <c r="AW39" s="412"/>
    </row>
    <row r="40" spans="1:49" x14ac:dyDescent="0.2">
      <c r="A40" s="393"/>
      <c r="B40" s="83"/>
      <c r="C40" s="83"/>
      <c r="D40" s="83"/>
      <c r="E40" s="83"/>
      <c r="F40" s="83"/>
      <c r="G40" s="83"/>
      <c r="H40" s="83"/>
      <c r="I40" s="83"/>
      <c r="J40" s="83"/>
      <c r="K40" s="83"/>
      <c r="L40" s="83"/>
      <c r="M40" s="83"/>
      <c r="N40" s="391"/>
      <c r="P40" s="402"/>
      <c r="S40" s="213"/>
      <c r="T40" s="213"/>
      <c r="W40" s="213"/>
      <c r="X40" s="213"/>
      <c r="AA40" s="213"/>
      <c r="AB40" s="213"/>
      <c r="AC40" s="446"/>
      <c r="AD40" s="396"/>
      <c r="AE40" s="113"/>
      <c r="AF40" s="113"/>
      <c r="AG40" s="113"/>
      <c r="AH40" s="113"/>
      <c r="AI40" s="412"/>
      <c r="AJ40" s="412"/>
      <c r="AK40" s="412"/>
      <c r="AL40" s="412"/>
      <c r="AM40" s="412"/>
      <c r="AN40" s="412"/>
      <c r="AO40" s="412"/>
      <c r="AP40" s="412"/>
      <c r="AQ40" s="412"/>
      <c r="AR40" s="412"/>
      <c r="AS40" s="412"/>
      <c r="AT40" s="412"/>
      <c r="AU40" s="412"/>
      <c r="AV40" s="412"/>
      <c r="AW40" s="412"/>
    </row>
    <row r="41" spans="1:49" x14ac:dyDescent="0.2">
      <c r="A41" s="393"/>
      <c r="B41" s="83"/>
      <c r="C41" s="83"/>
      <c r="D41" s="83"/>
      <c r="E41" s="83"/>
      <c r="F41" s="83"/>
      <c r="G41" s="83"/>
      <c r="H41" s="83"/>
      <c r="I41" s="83"/>
      <c r="J41" s="83"/>
      <c r="K41" s="83"/>
      <c r="L41" s="83"/>
      <c r="M41" s="83"/>
      <c r="N41" s="84"/>
      <c r="O41" s="390"/>
      <c r="P41" s="393"/>
      <c r="Q41" s="401"/>
      <c r="R41" s="401"/>
      <c r="S41" s="83"/>
      <c r="T41" s="83"/>
      <c r="U41" s="401"/>
      <c r="V41" s="401"/>
      <c r="W41" s="83"/>
      <c r="X41" s="83"/>
      <c r="Y41" s="401"/>
      <c r="Z41" s="401"/>
      <c r="AA41" s="83"/>
      <c r="AB41" s="83"/>
      <c r="AC41" s="397"/>
      <c r="AD41" s="396"/>
      <c r="AE41" s="113"/>
      <c r="AF41" s="113"/>
      <c r="AG41" s="113"/>
      <c r="AH41" s="113"/>
      <c r="AI41" s="412"/>
      <c r="AJ41" s="412"/>
      <c r="AK41" s="412"/>
      <c r="AL41" s="412"/>
      <c r="AM41" s="412"/>
      <c r="AN41" s="412"/>
      <c r="AO41" s="412"/>
      <c r="AP41" s="412"/>
      <c r="AQ41" s="412"/>
      <c r="AR41" s="412"/>
      <c r="AS41" s="412"/>
      <c r="AT41" s="412"/>
      <c r="AU41" s="412"/>
      <c r="AV41" s="412"/>
      <c r="AW41" s="412"/>
    </row>
    <row r="42" spans="1:49" x14ac:dyDescent="0.2">
      <c r="A42" s="393"/>
      <c r="B42" s="83"/>
      <c r="C42" s="83"/>
      <c r="D42" s="83"/>
      <c r="E42" s="83"/>
      <c r="F42" s="83"/>
      <c r="G42" s="83"/>
      <c r="H42" s="83"/>
      <c r="I42" s="83"/>
      <c r="J42" s="83"/>
      <c r="K42" s="83"/>
      <c r="L42" s="83"/>
      <c r="M42" s="83"/>
      <c r="N42" s="84"/>
      <c r="O42" s="390"/>
      <c r="P42" s="392"/>
      <c r="Q42" s="83"/>
      <c r="R42" s="83"/>
      <c r="S42" s="83"/>
      <c r="T42" s="83"/>
      <c r="U42" s="83"/>
      <c r="V42" s="83"/>
      <c r="W42" s="83"/>
      <c r="X42" s="83"/>
      <c r="Y42" s="83"/>
      <c r="Z42" s="83"/>
      <c r="AA42" s="83"/>
      <c r="AB42" s="83"/>
      <c r="AC42" s="391"/>
      <c r="AD42" s="396"/>
      <c r="AE42" s="113"/>
      <c r="AF42" s="113"/>
      <c r="AG42" s="113"/>
      <c r="AH42" s="113"/>
      <c r="AI42" s="412"/>
      <c r="AJ42" s="412"/>
      <c r="AK42" s="412"/>
      <c r="AL42" s="412"/>
      <c r="AM42" s="412"/>
      <c r="AN42" s="412"/>
      <c r="AO42" s="412"/>
      <c r="AP42" s="412"/>
      <c r="AQ42" s="412"/>
      <c r="AR42" s="412"/>
      <c r="AS42" s="412"/>
      <c r="AT42" s="412"/>
      <c r="AU42" s="412"/>
      <c r="AV42" s="412"/>
      <c r="AW42" s="412"/>
    </row>
    <row r="43" spans="1:49" x14ac:dyDescent="0.2">
      <c r="A43" s="393"/>
      <c r="B43" s="83"/>
      <c r="C43" s="83"/>
      <c r="D43" s="83"/>
      <c r="E43" s="83"/>
      <c r="F43" s="83"/>
      <c r="G43" s="83"/>
      <c r="H43" s="83"/>
      <c r="I43" s="83"/>
      <c r="J43" s="83"/>
      <c r="K43" s="83"/>
      <c r="L43" s="83"/>
      <c r="M43" s="83"/>
      <c r="N43" s="84"/>
      <c r="O43" s="390"/>
      <c r="P43" s="392"/>
      <c r="Q43" s="83"/>
      <c r="R43" s="83"/>
      <c r="S43" s="83"/>
      <c r="T43" s="83"/>
      <c r="U43" s="83"/>
      <c r="V43" s="83"/>
      <c r="W43" s="83"/>
      <c r="X43" s="83"/>
      <c r="Y43" s="83"/>
      <c r="Z43" s="83"/>
      <c r="AA43" s="83"/>
      <c r="AB43" s="83"/>
      <c r="AC43" s="391"/>
      <c r="AD43" s="396"/>
      <c r="AE43" s="113"/>
      <c r="AF43" s="113"/>
      <c r="AG43" s="113"/>
      <c r="AH43" s="113"/>
      <c r="AI43" s="412"/>
      <c r="AJ43" s="412"/>
      <c r="AK43" s="412"/>
      <c r="AL43" s="412"/>
      <c r="AM43" s="412"/>
      <c r="AN43" s="412"/>
      <c r="AO43" s="412"/>
      <c r="AP43" s="412"/>
      <c r="AQ43" s="412"/>
      <c r="AR43" s="412"/>
      <c r="AS43" s="412"/>
      <c r="AT43" s="412"/>
      <c r="AU43" s="412"/>
      <c r="AV43" s="412"/>
      <c r="AW43" s="412"/>
    </row>
    <row r="44" spans="1:49" x14ac:dyDescent="0.2">
      <c r="A44" s="393"/>
      <c r="B44" s="83"/>
      <c r="C44" s="83"/>
      <c r="D44" s="83"/>
      <c r="E44" s="83"/>
      <c r="F44" s="83"/>
      <c r="G44" s="83"/>
      <c r="H44" s="83"/>
      <c r="I44" s="83"/>
      <c r="J44" s="83"/>
      <c r="K44" s="83"/>
      <c r="L44" s="83"/>
      <c r="M44" s="83"/>
      <c r="N44" s="84"/>
      <c r="O44" s="390"/>
      <c r="P44" s="392"/>
      <c r="Q44" s="83"/>
      <c r="R44" s="83"/>
      <c r="S44" s="83"/>
      <c r="T44" s="83"/>
      <c r="U44" s="83"/>
      <c r="V44" s="83"/>
      <c r="W44" s="83"/>
      <c r="X44" s="83"/>
      <c r="Y44" s="83"/>
      <c r="Z44" s="83"/>
      <c r="AA44" s="83"/>
      <c r="AB44" s="83"/>
      <c r="AC44" s="391"/>
      <c r="AD44" s="396"/>
      <c r="AE44" s="113"/>
      <c r="AF44" s="113"/>
      <c r="AG44" s="113"/>
      <c r="AH44" s="113"/>
      <c r="AI44" s="412"/>
      <c r="AJ44" s="412"/>
      <c r="AK44" s="412"/>
      <c r="AL44" s="412"/>
      <c r="AM44" s="412"/>
      <c r="AN44" s="412"/>
      <c r="AO44" s="412"/>
      <c r="AP44" s="412"/>
      <c r="AQ44" s="412"/>
      <c r="AR44" s="412"/>
      <c r="AS44" s="412"/>
      <c r="AT44" s="412"/>
      <c r="AU44" s="412"/>
      <c r="AV44" s="412"/>
      <c r="AW44" s="412"/>
    </row>
    <row r="45" spans="1:49" x14ac:dyDescent="0.2">
      <c r="A45" s="393"/>
      <c r="B45" s="83"/>
      <c r="C45" s="83"/>
      <c r="D45" s="83"/>
      <c r="E45" s="83"/>
      <c r="F45" s="83"/>
      <c r="G45" s="83"/>
      <c r="H45" s="83"/>
      <c r="I45" s="83"/>
      <c r="J45" s="83"/>
      <c r="K45" s="83"/>
      <c r="L45" s="83"/>
      <c r="M45" s="83"/>
      <c r="N45" s="84"/>
      <c r="O45" s="390"/>
      <c r="P45" s="392"/>
      <c r="Q45" s="83"/>
      <c r="R45" s="83"/>
      <c r="S45" s="83"/>
      <c r="T45" s="83"/>
      <c r="U45" s="83"/>
      <c r="V45" s="83"/>
      <c r="W45" s="83"/>
      <c r="X45" s="83"/>
      <c r="Y45" s="83"/>
      <c r="Z45" s="83"/>
      <c r="AA45" s="83"/>
      <c r="AB45" s="83"/>
      <c r="AC45" s="397"/>
      <c r="AD45" s="113"/>
      <c r="AE45" s="113"/>
      <c r="AF45" s="113"/>
      <c r="AG45" s="113"/>
      <c r="AH45" s="113"/>
      <c r="AI45" s="412"/>
      <c r="AJ45" s="412"/>
      <c r="AK45" s="412"/>
      <c r="AL45" s="412"/>
      <c r="AM45" s="412"/>
      <c r="AN45" s="412"/>
      <c r="AO45" s="412"/>
      <c r="AP45" s="412"/>
      <c r="AQ45" s="412"/>
      <c r="AR45" s="412"/>
      <c r="AS45" s="412"/>
      <c r="AT45" s="412"/>
      <c r="AU45" s="412"/>
      <c r="AV45" s="412"/>
      <c r="AW45" s="412"/>
    </row>
    <row r="46" spans="1:49" x14ac:dyDescent="0.2">
      <c r="A46" s="111"/>
      <c r="B46" s="111"/>
      <c r="C46" s="111"/>
      <c r="D46" s="111"/>
      <c r="E46" s="111"/>
      <c r="F46" s="111"/>
      <c r="G46" s="111"/>
      <c r="H46" s="111"/>
      <c r="I46" s="111"/>
      <c r="J46" s="111"/>
      <c r="K46" s="111"/>
      <c r="L46" s="111"/>
      <c r="M46" s="111"/>
      <c r="N46" s="112"/>
      <c r="O46" s="113"/>
      <c r="P46" s="113"/>
      <c r="Q46" s="113"/>
      <c r="R46" s="113"/>
      <c r="S46" s="113"/>
      <c r="T46" s="113"/>
      <c r="U46" s="113"/>
      <c r="V46" s="113"/>
      <c r="W46" s="113"/>
      <c r="X46" s="113"/>
      <c r="Y46" s="113"/>
      <c r="Z46" s="113"/>
      <c r="AA46" s="113"/>
      <c r="AB46" s="113"/>
      <c r="AC46" s="113"/>
      <c r="AD46" s="113"/>
      <c r="AE46" s="113"/>
      <c r="AF46" s="113"/>
      <c r="AG46" s="113"/>
      <c r="AH46" s="113"/>
      <c r="AI46" s="412"/>
      <c r="AJ46" s="412"/>
      <c r="AK46" s="412"/>
      <c r="AL46" s="412"/>
      <c r="AM46" s="412"/>
      <c r="AN46" s="412"/>
      <c r="AO46" s="412"/>
      <c r="AP46" s="412"/>
      <c r="AQ46" s="412"/>
      <c r="AR46" s="412"/>
      <c r="AS46" s="412"/>
      <c r="AT46" s="412"/>
      <c r="AU46" s="412"/>
      <c r="AV46" s="412"/>
      <c r="AW46" s="412"/>
    </row>
    <row r="47" spans="1:49" x14ac:dyDescent="0.2">
      <c r="A47" s="111"/>
      <c r="B47" s="111"/>
      <c r="C47" s="111"/>
      <c r="D47" s="111"/>
      <c r="E47" s="111"/>
      <c r="F47" s="111"/>
      <c r="G47" s="111"/>
      <c r="H47" s="111"/>
      <c r="I47" s="111"/>
      <c r="J47" s="111"/>
      <c r="K47" s="111"/>
      <c r="L47" s="111"/>
      <c r="M47" s="111"/>
      <c r="N47" s="112"/>
      <c r="O47" s="113"/>
      <c r="P47" s="113"/>
      <c r="Q47" s="113"/>
      <c r="R47" s="113"/>
      <c r="S47" s="113"/>
      <c r="T47" s="113"/>
      <c r="U47" s="113"/>
      <c r="V47" s="113"/>
      <c r="W47" s="113"/>
      <c r="X47" s="113"/>
      <c r="Y47" s="113"/>
      <c r="Z47" s="113"/>
      <c r="AA47" s="113"/>
      <c r="AB47" s="113"/>
      <c r="AC47" s="113"/>
      <c r="AD47" s="113"/>
      <c r="AE47" s="113"/>
      <c r="AF47" s="113"/>
      <c r="AG47" s="113"/>
      <c r="AH47" s="113"/>
      <c r="AI47" s="412"/>
      <c r="AJ47" s="412"/>
      <c r="AK47" s="412"/>
      <c r="AL47" s="412"/>
      <c r="AM47" s="412"/>
      <c r="AN47" s="412"/>
      <c r="AO47" s="412"/>
      <c r="AP47" s="412"/>
      <c r="AQ47" s="412"/>
      <c r="AR47" s="412"/>
      <c r="AS47" s="412"/>
      <c r="AT47" s="412"/>
      <c r="AU47" s="412"/>
      <c r="AV47" s="412"/>
      <c r="AW47" s="412"/>
    </row>
    <row r="48" spans="1:49" x14ac:dyDescent="0.2">
      <c r="A48" s="111"/>
      <c r="B48" s="111"/>
      <c r="C48" s="111"/>
      <c r="D48" s="111"/>
      <c r="E48" s="111"/>
      <c r="F48" s="111"/>
      <c r="G48" s="111"/>
      <c r="H48" s="111"/>
      <c r="I48" s="111"/>
      <c r="J48" s="111"/>
      <c r="K48" s="111"/>
      <c r="L48" s="111"/>
      <c r="M48" s="111"/>
      <c r="N48" s="112"/>
      <c r="O48" s="113"/>
      <c r="P48" s="113"/>
      <c r="Q48" s="113"/>
      <c r="R48" s="113"/>
      <c r="S48" s="113"/>
      <c r="T48" s="113"/>
      <c r="U48" s="113"/>
      <c r="V48" s="113"/>
      <c r="W48" s="113"/>
      <c r="X48" s="113"/>
      <c r="Y48" s="113"/>
      <c r="Z48" s="113"/>
      <c r="AA48" s="113"/>
      <c r="AB48" s="113"/>
      <c r="AC48" s="113"/>
      <c r="AD48" s="113"/>
      <c r="AE48" s="113"/>
      <c r="AF48" s="113"/>
      <c r="AG48" s="113"/>
      <c r="AH48" s="113"/>
      <c r="AI48" s="412"/>
      <c r="AJ48" s="412"/>
      <c r="AK48" s="412"/>
      <c r="AL48" s="412"/>
      <c r="AM48" s="412"/>
      <c r="AN48" s="412"/>
      <c r="AO48" s="412"/>
      <c r="AP48" s="412"/>
      <c r="AQ48" s="412"/>
      <c r="AR48" s="412"/>
      <c r="AS48" s="412"/>
      <c r="AT48" s="412"/>
      <c r="AU48" s="412"/>
      <c r="AV48" s="412"/>
      <c r="AW48" s="412"/>
    </row>
    <row r="49" spans="1:49" x14ac:dyDescent="0.2">
      <c r="A49" s="111"/>
      <c r="B49" s="111"/>
      <c r="C49" s="111"/>
      <c r="D49" s="111"/>
      <c r="E49" s="111"/>
      <c r="F49" s="111"/>
      <c r="G49" s="111"/>
      <c r="H49" s="111"/>
      <c r="I49" s="111"/>
      <c r="J49" s="111"/>
      <c r="K49" s="111"/>
      <c r="L49" s="111"/>
      <c r="M49" s="111"/>
      <c r="N49" s="112"/>
      <c r="O49" s="113"/>
      <c r="P49" s="113"/>
      <c r="Q49" s="113"/>
      <c r="R49" s="113"/>
      <c r="S49" s="113"/>
      <c r="T49" s="113"/>
      <c r="U49" s="113"/>
      <c r="V49" s="113"/>
      <c r="W49" s="113"/>
      <c r="X49" s="113"/>
      <c r="Y49" s="113"/>
      <c r="Z49" s="113"/>
      <c r="AA49" s="113"/>
      <c r="AB49" s="113"/>
      <c r="AC49" s="113"/>
      <c r="AD49" s="113"/>
      <c r="AE49" s="113"/>
      <c r="AF49" s="113"/>
      <c r="AG49" s="113"/>
      <c r="AH49" s="113"/>
      <c r="AI49" s="412"/>
      <c r="AJ49" s="412"/>
      <c r="AK49" s="412"/>
      <c r="AL49" s="412"/>
      <c r="AM49" s="412"/>
      <c r="AN49" s="412"/>
      <c r="AO49" s="412"/>
      <c r="AP49" s="412"/>
      <c r="AQ49" s="412"/>
      <c r="AR49" s="412"/>
      <c r="AS49" s="412"/>
      <c r="AT49" s="412"/>
      <c r="AU49" s="412"/>
      <c r="AV49" s="412"/>
      <c r="AW49" s="412"/>
    </row>
    <row r="50" spans="1:49" x14ac:dyDescent="0.2">
      <c r="A50" s="111"/>
      <c r="B50" s="111"/>
      <c r="C50" s="111"/>
      <c r="D50" s="111"/>
      <c r="E50" s="111"/>
      <c r="F50" s="111"/>
      <c r="G50" s="111"/>
      <c r="H50" s="111"/>
      <c r="I50" s="111"/>
      <c r="J50" s="111"/>
      <c r="K50" s="111"/>
      <c r="L50" s="111"/>
      <c r="M50" s="111"/>
      <c r="N50" s="112"/>
      <c r="O50" s="113"/>
      <c r="P50" s="113"/>
      <c r="Q50" s="113"/>
      <c r="R50" s="113"/>
      <c r="S50" s="113"/>
      <c r="T50" s="113"/>
      <c r="U50" s="113"/>
      <c r="V50" s="113"/>
      <c r="W50" s="113"/>
      <c r="X50" s="113"/>
      <c r="Y50" s="113"/>
      <c r="Z50" s="113"/>
      <c r="AA50" s="113"/>
      <c r="AB50" s="113"/>
      <c r="AC50" s="113"/>
      <c r="AD50" s="113"/>
      <c r="AE50" s="113"/>
      <c r="AF50" s="113"/>
      <c r="AG50" s="113"/>
      <c r="AH50" s="113"/>
      <c r="AI50" s="412"/>
      <c r="AJ50" s="412"/>
      <c r="AK50" s="412"/>
      <c r="AL50" s="412"/>
      <c r="AM50" s="412"/>
      <c r="AN50" s="412"/>
      <c r="AO50" s="412"/>
      <c r="AP50" s="412"/>
      <c r="AQ50" s="412"/>
      <c r="AR50" s="412"/>
      <c r="AS50" s="412"/>
      <c r="AT50" s="412"/>
      <c r="AU50" s="412"/>
      <c r="AV50" s="412"/>
      <c r="AW50" s="412"/>
    </row>
    <row r="51" spans="1:49" x14ac:dyDescent="0.2">
      <c r="A51" s="111"/>
      <c r="B51" s="111"/>
      <c r="C51" s="111"/>
      <c r="D51" s="111"/>
      <c r="E51" s="111"/>
      <c r="F51" s="111"/>
      <c r="G51" s="111"/>
      <c r="H51" s="111"/>
      <c r="I51" s="111"/>
      <c r="J51" s="111"/>
      <c r="K51" s="111"/>
      <c r="L51" s="111"/>
      <c r="M51" s="111"/>
      <c r="N51" s="112"/>
      <c r="O51" s="113"/>
      <c r="P51" s="113"/>
      <c r="Q51" s="113"/>
      <c r="R51" s="113"/>
      <c r="S51" s="113"/>
      <c r="T51" s="113"/>
      <c r="U51" s="113"/>
      <c r="V51" s="113"/>
      <c r="W51" s="113"/>
      <c r="X51" s="113"/>
      <c r="Y51" s="113"/>
      <c r="Z51" s="113"/>
      <c r="AA51" s="113"/>
      <c r="AB51" s="113"/>
      <c r="AC51" s="113"/>
      <c r="AD51" s="113"/>
      <c r="AE51" s="113"/>
      <c r="AF51" s="113"/>
      <c r="AG51" s="113"/>
      <c r="AH51" s="113"/>
      <c r="AI51" s="412"/>
      <c r="AJ51" s="412"/>
      <c r="AK51" s="412"/>
      <c r="AL51" s="412"/>
      <c r="AM51" s="412"/>
      <c r="AN51" s="412"/>
      <c r="AO51" s="412"/>
      <c r="AP51" s="412"/>
      <c r="AQ51" s="412"/>
      <c r="AR51" s="412"/>
      <c r="AS51" s="412"/>
      <c r="AT51" s="412"/>
      <c r="AU51" s="412"/>
      <c r="AV51" s="412"/>
      <c r="AW51" s="412"/>
    </row>
    <row r="52" spans="1:49" x14ac:dyDescent="0.2">
      <c r="A52" s="113"/>
      <c r="B52" s="113"/>
      <c r="C52" s="113"/>
      <c r="D52" s="113"/>
      <c r="E52" s="113"/>
      <c r="F52" s="113"/>
      <c r="G52" s="113"/>
      <c r="H52" s="113"/>
      <c r="I52" s="113"/>
      <c r="J52" s="113"/>
      <c r="K52" s="113"/>
      <c r="L52" s="113"/>
      <c r="M52" s="113"/>
      <c r="N52" s="114"/>
      <c r="O52" s="113"/>
      <c r="P52" s="113"/>
      <c r="Q52" s="113"/>
      <c r="R52" s="113"/>
      <c r="S52" s="113"/>
      <c r="T52" s="113"/>
      <c r="U52" s="113"/>
      <c r="V52" s="113"/>
      <c r="W52" s="113"/>
      <c r="X52" s="113"/>
      <c r="Y52" s="113"/>
      <c r="Z52" s="113"/>
      <c r="AA52" s="113"/>
      <c r="AB52" s="113"/>
      <c r="AC52" s="113"/>
      <c r="AD52" s="113"/>
      <c r="AE52" s="113"/>
      <c r="AF52" s="113"/>
      <c r="AG52" s="113"/>
      <c r="AH52" s="113"/>
      <c r="AI52" s="412"/>
      <c r="AJ52" s="412"/>
      <c r="AK52" s="412"/>
      <c r="AL52" s="412"/>
      <c r="AM52" s="412"/>
      <c r="AN52" s="412"/>
      <c r="AO52" s="412"/>
      <c r="AP52" s="412"/>
      <c r="AQ52" s="412"/>
      <c r="AR52" s="412"/>
      <c r="AS52" s="412"/>
      <c r="AT52" s="412"/>
      <c r="AU52" s="412"/>
      <c r="AV52" s="412"/>
      <c r="AW52" s="412"/>
    </row>
    <row r="53" spans="1:49" x14ac:dyDescent="0.2">
      <c r="A53" s="113"/>
      <c r="B53" s="113"/>
      <c r="C53" s="113"/>
      <c r="D53" s="113"/>
      <c r="E53" s="113"/>
      <c r="F53" s="113"/>
      <c r="G53" s="113"/>
      <c r="H53" s="113"/>
      <c r="I53" s="113"/>
      <c r="J53" s="113"/>
      <c r="K53" s="113"/>
      <c r="L53" s="113"/>
      <c r="M53" s="113"/>
      <c r="N53" s="114"/>
      <c r="O53" s="113"/>
      <c r="P53" s="113"/>
      <c r="Q53" s="113"/>
      <c r="R53" s="113"/>
      <c r="S53" s="113"/>
      <c r="T53" s="113"/>
      <c r="U53" s="113"/>
      <c r="V53" s="113"/>
      <c r="W53" s="113"/>
      <c r="X53" s="113"/>
      <c r="Y53" s="113"/>
      <c r="Z53" s="113"/>
      <c r="AA53" s="113"/>
      <c r="AB53" s="113"/>
      <c r="AC53" s="113"/>
      <c r="AD53" s="113"/>
      <c r="AE53" s="113"/>
      <c r="AF53" s="113"/>
      <c r="AG53" s="113"/>
      <c r="AH53" s="113"/>
      <c r="AI53" s="412"/>
      <c r="AJ53" s="412"/>
      <c r="AK53" s="412"/>
      <c r="AL53" s="412"/>
      <c r="AM53" s="412"/>
      <c r="AN53" s="412"/>
      <c r="AO53" s="412"/>
      <c r="AP53" s="412"/>
      <c r="AQ53" s="412"/>
      <c r="AR53" s="412"/>
      <c r="AS53" s="412"/>
      <c r="AT53" s="412"/>
      <c r="AU53" s="412"/>
      <c r="AV53" s="412"/>
      <c r="AW53" s="412"/>
    </row>
    <row r="54" spans="1:49" x14ac:dyDescent="0.2">
      <c r="A54" s="113"/>
      <c r="B54" s="113"/>
      <c r="C54" s="113"/>
      <c r="D54" s="113"/>
      <c r="E54" s="113"/>
      <c r="F54" s="113"/>
      <c r="G54" s="113"/>
      <c r="H54" s="113"/>
      <c r="I54" s="113"/>
      <c r="J54" s="113"/>
      <c r="K54" s="113"/>
      <c r="L54" s="113"/>
      <c r="M54" s="113"/>
      <c r="N54" s="114"/>
      <c r="O54" s="113"/>
      <c r="P54" s="113"/>
      <c r="Q54" s="113"/>
      <c r="R54" s="113"/>
      <c r="S54" s="113"/>
      <c r="T54" s="113"/>
      <c r="U54" s="113"/>
      <c r="V54" s="113"/>
      <c r="W54" s="113"/>
      <c r="X54" s="113"/>
      <c r="Y54" s="113"/>
      <c r="Z54" s="113"/>
      <c r="AA54" s="113"/>
      <c r="AB54" s="113"/>
      <c r="AC54" s="113"/>
      <c r="AD54" s="113"/>
      <c r="AE54" s="113"/>
      <c r="AF54" s="113"/>
      <c r="AG54" s="113"/>
      <c r="AH54" s="113"/>
      <c r="AI54" s="412"/>
      <c r="AJ54" s="412"/>
      <c r="AK54" s="412"/>
      <c r="AL54" s="412"/>
      <c r="AM54" s="412"/>
      <c r="AN54" s="412"/>
      <c r="AO54" s="412"/>
      <c r="AP54" s="412"/>
      <c r="AQ54" s="412"/>
      <c r="AR54" s="412"/>
      <c r="AS54" s="412"/>
      <c r="AT54" s="412"/>
      <c r="AU54" s="412"/>
      <c r="AV54" s="412"/>
      <c r="AW54" s="412"/>
    </row>
    <row r="55" spans="1:49" x14ac:dyDescent="0.2">
      <c r="A55" s="113"/>
      <c r="B55" s="113"/>
      <c r="C55" s="113"/>
      <c r="D55" s="113"/>
      <c r="E55" s="113"/>
      <c r="F55" s="113"/>
      <c r="G55" s="113"/>
      <c r="H55" s="113"/>
      <c r="I55" s="113"/>
      <c r="J55" s="113"/>
      <c r="K55" s="113"/>
      <c r="L55" s="113"/>
      <c r="M55" s="113"/>
      <c r="N55" s="114"/>
      <c r="O55" s="113"/>
      <c r="P55" s="113"/>
      <c r="Q55" s="113"/>
      <c r="R55" s="113"/>
      <c r="S55" s="113"/>
      <c r="T55" s="113"/>
      <c r="U55" s="113"/>
      <c r="V55" s="113"/>
      <c r="W55" s="113"/>
      <c r="X55" s="113"/>
      <c r="Y55" s="113"/>
      <c r="Z55" s="113"/>
      <c r="AA55" s="113"/>
      <c r="AB55" s="113"/>
      <c r="AC55" s="113"/>
      <c r="AD55" s="113"/>
      <c r="AE55" s="113"/>
      <c r="AF55" s="113"/>
      <c r="AG55" s="113"/>
      <c r="AH55" s="113"/>
      <c r="AI55" s="412"/>
      <c r="AJ55" s="412"/>
      <c r="AK55" s="412"/>
      <c r="AL55" s="412"/>
      <c r="AM55" s="412"/>
      <c r="AN55" s="412"/>
      <c r="AO55" s="412"/>
      <c r="AP55" s="412"/>
      <c r="AQ55" s="412"/>
      <c r="AR55" s="412"/>
      <c r="AS55" s="412"/>
      <c r="AT55" s="412"/>
      <c r="AU55" s="412"/>
      <c r="AV55" s="412"/>
      <c r="AW55" s="412"/>
    </row>
    <row r="56" spans="1:49" x14ac:dyDescent="0.2">
      <c r="A56" s="113"/>
      <c r="B56" s="113"/>
      <c r="C56" s="113"/>
      <c r="D56" s="113"/>
      <c r="E56" s="113"/>
      <c r="F56" s="113"/>
      <c r="G56" s="113"/>
      <c r="H56" s="113"/>
      <c r="I56" s="113"/>
      <c r="J56" s="113"/>
      <c r="K56" s="113"/>
      <c r="L56" s="113"/>
      <c r="M56" s="113"/>
      <c r="N56" s="114"/>
      <c r="O56" s="113"/>
      <c r="P56" s="113"/>
      <c r="Q56" s="113"/>
      <c r="R56" s="113"/>
      <c r="S56" s="113"/>
      <c r="T56" s="113"/>
      <c r="U56" s="113"/>
      <c r="V56" s="113"/>
      <c r="W56" s="113"/>
      <c r="X56" s="113"/>
      <c r="Y56" s="113"/>
      <c r="Z56" s="113"/>
      <c r="AA56" s="113"/>
      <c r="AB56" s="113"/>
      <c r="AC56" s="113"/>
      <c r="AD56" s="113"/>
      <c r="AE56" s="113"/>
      <c r="AF56" s="113"/>
      <c r="AG56" s="113"/>
      <c r="AH56" s="113"/>
      <c r="AI56" s="412"/>
      <c r="AJ56" s="412"/>
      <c r="AK56" s="412"/>
      <c r="AL56" s="412"/>
      <c r="AM56" s="412"/>
      <c r="AN56" s="412"/>
      <c r="AO56" s="412"/>
      <c r="AP56" s="412"/>
      <c r="AQ56" s="412"/>
      <c r="AR56" s="412"/>
      <c r="AS56" s="412"/>
      <c r="AT56" s="412"/>
      <c r="AU56" s="412"/>
      <c r="AV56" s="412"/>
      <c r="AW56" s="412"/>
    </row>
    <row r="57" spans="1:49" x14ac:dyDescent="0.2">
      <c r="A57" s="113"/>
      <c r="B57" s="113"/>
      <c r="C57" s="113"/>
      <c r="D57" s="113"/>
      <c r="E57" s="113"/>
      <c r="F57" s="113"/>
      <c r="G57" s="113"/>
      <c r="H57" s="113"/>
      <c r="I57" s="113"/>
      <c r="J57" s="113"/>
      <c r="K57" s="113"/>
      <c r="L57" s="113"/>
      <c r="M57" s="113"/>
      <c r="N57" s="114"/>
      <c r="O57" s="113"/>
      <c r="P57" s="113"/>
      <c r="Q57" s="113"/>
      <c r="R57" s="113"/>
      <c r="S57" s="113"/>
      <c r="T57" s="113"/>
      <c r="U57" s="113"/>
      <c r="V57" s="113"/>
      <c r="W57" s="113"/>
      <c r="X57" s="113"/>
      <c r="Y57" s="113"/>
      <c r="Z57" s="113"/>
      <c r="AA57" s="113"/>
      <c r="AB57" s="113"/>
      <c r="AC57" s="113"/>
      <c r="AD57" s="113"/>
      <c r="AE57" s="113"/>
      <c r="AF57" s="113"/>
      <c r="AG57" s="113"/>
      <c r="AH57" s="113"/>
      <c r="AI57" s="412"/>
      <c r="AJ57" s="412"/>
      <c r="AK57" s="412"/>
      <c r="AL57" s="412"/>
      <c r="AM57" s="412"/>
      <c r="AN57" s="412"/>
      <c r="AO57" s="412"/>
      <c r="AP57" s="412"/>
      <c r="AQ57" s="412"/>
      <c r="AR57" s="412"/>
      <c r="AS57" s="412"/>
      <c r="AT57" s="412"/>
      <c r="AU57" s="412"/>
      <c r="AV57" s="412"/>
      <c r="AW57" s="412"/>
    </row>
    <row r="58" spans="1:49" x14ac:dyDescent="0.2">
      <c r="A58" s="113"/>
      <c r="B58" s="113"/>
      <c r="C58" s="113"/>
      <c r="D58" s="113"/>
      <c r="E58" s="113"/>
      <c r="F58" s="113"/>
      <c r="G58" s="113"/>
      <c r="H58" s="113"/>
      <c r="I58" s="113"/>
      <c r="J58" s="113"/>
      <c r="K58" s="113"/>
      <c r="L58" s="113"/>
      <c r="M58" s="113"/>
      <c r="N58" s="114"/>
      <c r="O58" s="113"/>
      <c r="P58" s="113"/>
      <c r="Q58" s="113"/>
      <c r="R58" s="113"/>
      <c r="S58" s="113"/>
      <c r="T58" s="113"/>
      <c r="U58" s="113"/>
      <c r="V58" s="113"/>
      <c r="W58" s="113"/>
      <c r="X58" s="113"/>
      <c r="Y58" s="113"/>
      <c r="Z58" s="113"/>
      <c r="AA58" s="113"/>
      <c r="AB58" s="113"/>
      <c r="AC58" s="113"/>
      <c r="AD58" s="113"/>
      <c r="AE58" s="113"/>
      <c r="AF58" s="113"/>
      <c r="AG58" s="113"/>
      <c r="AH58" s="113"/>
      <c r="AI58" s="412"/>
      <c r="AJ58" s="412"/>
      <c r="AK58" s="412"/>
      <c r="AL58" s="412"/>
      <c r="AM58" s="412"/>
      <c r="AN58" s="412"/>
      <c r="AO58" s="412"/>
      <c r="AP58" s="412"/>
      <c r="AQ58" s="412"/>
      <c r="AR58" s="412"/>
      <c r="AS58" s="412"/>
      <c r="AT58" s="412"/>
      <c r="AU58" s="412"/>
      <c r="AV58" s="412"/>
      <c r="AW58" s="412"/>
    </row>
    <row r="59" spans="1:49" x14ac:dyDescent="0.2">
      <c r="A59" s="113"/>
      <c r="B59" s="113"/>
      <c r="C59" s="113"/>
      <c r="D59" s="113"/>
      <c r="E59" s="113"/>
      <c r="F59" s="113"/>
      <c r="G59" s="113"/>
      <c r="H59" s="113"/>
      <c r="I59" s="113"/>
      <c r="J59" s="113"/>
      <c r="K59" s="113"/>
      <c r="L59" s="113"/>
      <c r="M59" s="113"/>
      <c r="N59" s="114"/>
      <c r="O59" s="113"/>
      <c r="P59" s="113"/>
      <c r="Q59" s="113"/>
      <c r="R59" s="113"/>
      <c r="S59" s="113"/>
      <c r="T59" s="113"/>
      <c r="U59" s="113"/>
      <c r="V59" s="113"/>
      <c r="W59" s="113"/>
      <c r="X59" s="113"/>
      <c r="Y59" s="113"/>
      <c r="Z59" s="113"/>
      <c r="AA59" s="113"/>
      <c r="AB59" s="113"/>
      <c r="AC59" s="113"/>
      <c r="AD59" s="113"/>
      <c r="AE59" s="113"/>
      <c r="AF59" s="113"/>
      <c r="AG59" s="113"/>
      <c r="AH59" s="113"/>
      <c r="AI59" s="412"/>
      <c r="AJ59" s="412"/>
      <c r="AK59" s="412"/>
      <c r="AL59" s="412"/>
      <c r="AM59" s="412"/>
      <c r="AN59" s="412"/>
      <c r="AO59" s="412"/>
      <c r="AP59" s="412"/>
      <c r="AQ59" s="412"/>
      <c r="AR59" s="412"/>
      <c r="AS59" s="412"/>
      <c r="AT59" s="412"/>
      <c r="AU59" s="412"/>
      <c r="AV59" s="412"/>
      <c r="AW59" s="412"/>
    </row>
    <row r="60" spans="1:49" x14ac:dyDescent="0.2">
      <c r="A60" s="113"/>
      <c r="B60" s="113"/>
      <c r="C60" s="113"/>
      <c r="D60" s="113"/>
      <c r="E60" s="113"/>
      <c r="F60" s="113"/>
      <c r="G60" s="113"/>
      <c r="H60" s="113"/>
      <c r="I60" s="113"/>
      <c r="J60" s="113"/>
      <c r="K60" s="113"/>
      <c r="L60" s="113"/>
      <c r="M60" s="113"/>
      <c r="N60" s="114"/>
      <c r="O60" s="113"/>
      <c r="P60" s="113"/>
      <c r="Q60" s="113"/>
      <c r="R60" s="113"/>
      <c r="S60" s="113"/>
      <c r="T60" s="113"/>
      <c r="U60" s="113"/>
      <c r="V60" s="113"/>
      <c r="W60" s="113"/>
      <c r="X60" s="113"/>
      <c r="Y60" s="113"/>
      <c r="Z60" s="113"/>
      <c r="AA60" s="113"/>
      <c r="AB60" s="113"/>
      <c r="AC60" s="113"/>
      <c r="AD60" s="113"/>
      <c r="AE60" s="113"/>
      <c r="AF60" s="113"/>
      <c r="AG60" s="113"/>
      <c r="AH60" s="113"/>
      <c r="AI60" s="412"/>
      <c r="AJ60" s="412"/>
      <c r="AK60" s="412"/>
      <c r="AL60" s="412"/>
      <c r="AM60" s="412"/>
      <c r="AN60" s="412"/>
      <c r="AO60" s="412"/>
      <c r="AP60" s="412"/>
      <c r="AQ60" s="412"/>
      <c r="AR60" s="412"/>
      <c r="AS60" s="412"/>
      <c r="AT60" s="412"/>
      <c r="AU60" s="412"/>
      <c r="AV60" s="412"/>
      <c r="AW60" s="412"/>
    </row>
    <row r="61" spans="1:49" x14ac:dyDescent="0.2">
      <c r="A61" s="113"/>
      <c r="B61" s="113"/>
      <c r="C61" s="113"/>
      <c r="D61" s="113"/>
      <c r="E61" s="113"/>
      <c r="F61" s="113"/>
      <c r="G61" s="113"/>
      <c r="H61" s="113"/>
      <c r="I61" s="113"/>
      <c r="J61" s="113"/>
      <c r="K61" s="113"/>
      <c r="L61" s="113"/>
      <c r="M61" s="113"/>
      <c r="N61" s="114"/>
      <c r="O61" s="113"/>
      <c r="P61" s="113"/>
      <c r="Q61" s="113"/>
      <c r="R61" s="113"/>
      <c r="S61" s="113"/>
      <c r="T61" s="113"/>
      <c r="U61" s="113"/>
      <c r="V61" s="113"/>
      <c r="W61" s="113"/>
      <c r="X61" s="113"/>
      <c r="Y61" s="113"/>
      <c r="Z61" s="113"/>
      <c r="AA61" s="113"/>
      <c r="AB61" s="113"/>
      <c r="AC61" s="113"/>
      <c r="AD61" s="113"/>
      <c r="AE61" s="113"/>
      <c r="AF61" s="113"/>
      <c r="AG61" s="113"/>
      <c r="AH61" s="113"/>
      <c r="AI61" s="412"/>
      <c r="AJ61" s="412"/>
      <c r="AK61" s="412"/>
      <c r="AL61" s="412"/>
      <c r="AM61" s="412"/>
      <c r="AN61" s="412"/>
      <c r="AO61" s="412"/>
      <c r="AP61" s="412"/>
      <c r="AQ61" s="412"/>
      <c r="AR61" s="412"/>
      <c r="AS61" s="412"/>
      <c r="AT61" s="412"/>
      <c r="AU61" s="412"/>
      <c r="AV61" s="412"/>
      <c r="AW61" s="412"/>
    </row>
    <row r="62" spans="1:49" x14ac:dyDescent="0.2">
      <c r="A62" s="113"/>
      <c r="B62" s="113"/>
      <c r="C62" s="113"/>
      <c r="D62" s="113"/>
      <c r="E62" s="113"/>
      <c r="F62" s="113"/>
      <c r="G62" s="113"/>
      <c r="H62" s="113"/>
      <c r="I62" s="113"/>
      <c r="J62" s="113"/>
      <c r="K62" s="113"/>
      <c r="L62" s="113"/>
      <c r="M62" s="113"/>
      <c r="N62" s="114"/>
      <c r="O62" s="113"/>
      <c r="P62" s="113"/>
      <c r="Q62" s="113"/>
      <c r="R62" s="113"/>
      <c r="S62" s="113"/>
      <c r="T62" s="113"/>
      <c r="U62" s="113"/>
      <c r="V62" s="113"/>
      <c r="W62" s="113"/>
      <c r="X62" s="113"/>
      <c r="Y62" s="113"/>
      <c r="Z62" s="113"/>
      <c r="AA62" s="113"/>
      <c r="AB62" s="113"/>
      <c r="AC62" s="113"/>
      <c r="AD62" s="113"/>
      <c r="AE62" s="113"/>
      <c r="AF62" s="113"/>
      <c r="AG62" s="113"/>
      <c r="AH62" s="113"/>
      <c r="AI62" s="412"/>
      <c r="AJ62" s="412"/>
      <c r="AK62" s="412"/>
      <c r="AL62" s="412"/>
      <c r="AM62" s="412"/>
      <c r="AN62" s="412"/>
      <c r="AO62" s="412"/>
      <c r="AP62" s="412"/>
      <c r="AQ62" s="412"/>
      <c r="AR62" s="412"/>
      <c r="AS62" s="412"/>
      <c r="AT62" s="412"/>
      <c r="AU62" s="412"/>
      <c r="AV62" s="412"/>
      <c r="AW62" s="412"/>
    </row>
  </sheetData>
  <sheetProtection formatCells="0" formatColumns="0" insertColumns="0" insertRows="0"/>
  <mergeCells count="2">
    <mergeCell ref="A4:N4"/>
    <mergeCell ref="P4:AC4"/>
  </mergeCells>
  <phoneticPr fontId="0" type="noConversion"/>
  <pageMargins left="0.25" right="0.25" top="1" bottom="1" header="0.3" footer="0.3"/>
  <pageSetup scale="6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4A70B"/>
  </sheetPr>
  <dimension ref="A1:AV122"/>
  <sheetViews>
    <sheetView showGridLines="0" zoomScale="110" zoomScaleNormal="110" workbookViewId="0">
      <pane xSplit="1" topLeftCell="B1" activePane="topRight" state="frozen"/>
      <selection pane="topRight" activeCell="P3" sqref="P3"/>
    </sheetView>
  </sheetViews>
  <sheetFormatPr defaultColWidth="11.42578125" defaultRowHeight="14.25" x14ac:dyDescent="0.2"/>
  <cols>
    <col min="1" max="1" width="19" style="41" customWidth="1"/>
    <col min="2" max="13" width="12.85546875" style="41" customWidth="1"/>
    <col min="14" max="14" width="13.140625" style="42" customWidth="1"/>
    <col min="15" max="15" width="10.7109375" style="41" customWidth="1"/>
    <col min="16" max="16" width="21.42578125" style="41" customWidth="1"/>
    <col min="17" max="29" width="12.85546875" style="41" customWidth="1"/>
    <col min="30" max="16384" width="11.42578125" style="41"/>
  </cols>
  <sheetData>
    <row r="1" spans="1:48" x14ac:dyDescent="0.2">
      <c r="AD1" s="113"/>
      <c r="AE1" s="113"/>
      <c r="AF1" s="113"/>
      <c r="AG1" s="113"/>
      <c r="AH1" s="113"/>
      <c r="AI1" s="113"/>
      <c r="AJ1" s="113"/>
      <c r="AK1" s="113"/>
      <c r="AL1" s="113"/>
      <c r="AM1" s="113"/>
      <c r="AN1" s="113"/>
      <c r="AO1" s="113"/>
      <c r="AP1" s="113"/>
      <c r="AQ1" s="113"/>
      <c r="AR1" s="113"/>
      <c r="AS1" s="113"/>
      <c r="AT1" s="113"/>
      <c r="AU1" s="113"/>
    </row>
    <row r="2" spans="1:48" ht="18.75" customHeight="1" x14ac:dyDescent="0.3">
      <c r="A2" s="248" t="s">
        <v>160</v>
      </c>
      <c r="B2" s="81"/>
      <c r="C2" s="249" t="str">
        <f>'Prévisions de ventes - Ex. 1-2'!$C$2</f>
        <v>Nom de votre entreprise ici</v>
      </c>
      <c r="D2" s="81"/>
      <c r="E2" s="81"/>
      <c r="K2" s="72"/>
      <c r="P2" s="40"/>
      <c r="AD2" s="113"/>
      <c r="AE2" s="113"/>
      <c r="AF2" s="113"/>
      <c r="AG2" s="113"/>
      <c r="AH2" s="113"/>
      <c r="AI2" s="113"/>
      <c r="AJ2" s="113"/>
      <c r="AK2" s="113"/>
      <c r="AL2" s="113"/>
      <c r="AM2" s="113"/>
      <c r="AN2" s="113"/>
      <c r="AO2" s="113"/>
      <c r="AP2" s="113"/>
      <c r="AQ2" s="113"/>
      <c r="AR2" s="113"/>
      <c r="AS2" s="113"/>
      <c r="AT2" s="113"/>
      <c r="AU2" s="113"/>
    </row>
    <row r="3" spans="1:48" s="289" customFormat="1" ht="20.25" x14ac:dyDescent="0.3">
      <c r="A3" s="448" t="s">
        <v>187</v>
      </c>
      <c r="B3" s="294"/>
      <c r="C3" s="294"/>
      <c r="D3" s="294"/>
      <c r="E3" s="294"/>
      <c r="F3" s="294"/>
      <c r="G3" s="294"/>
      <c r="H3" s="294"/>
      <c r="I3" s="294"/>
      <c r="J3" s="294"/>
      <c r="K3" s="294"/>
      <c r="L3" s="294"/>
      <c r="M3" s="294"/>
      <c r="N3" s="449"/>
      <c r="O3" s="316"/>
      <c r="P3" s="448" t="s">
        <v>188</v>
      </c>
      <c r="AD3" s="113"/>
      <c r="AE3" s="113"/>
      <c r="AF3" s="113"/>
      <c r="AG3" s="113"/>
      <c r="AH3" s="113"/>
      <c r="AI3" s="113"/>
      <c r="AJ3" s="113"/>
      <c r="AK3" s="113"/>
      <c r="AL3" s="113"/>
      <c r="AM3" s="113"/>
      <c r="AN3" s="113"/>
      <c r="AO3" s="113"/>
      <c r="AP3" s="113"/>
      <c r="AQ3" s="113"/>
      <c r="AR3" s="113"/>
      <c r="AS3" s="113"/>
      <c r="AT3" s="113"/>
      <c r="AU3" s="113"/>
      <c r="AV3" s="113"/>
    </row>
    <row r="4" spans="1:48" s="289" customFormat="1" ht="15" x14ac:dyDescent="0.25">
      <c r="A4" s="593"/>
      <c r="B4" s="593"/>
      <c r="C4" s="593"/>
      <c r="D4" s="593"/>
      <c r="E4" s="593"/>
      <c r="F4" s="593"/>
      <c r="G4" s="593"/>
      <c r="H4" s="593"/>
      <c r="I4" s="593"/>
      <c r="J4" s="593"/>
      <c r="K4" s="593"/>
      <c r="L4" s="593"/>
      <c r="M4" s="593"/>
      <c r="N4" s="593"/>
      <c r="O4" s="316"/>
      <c r="P4" s="594"/>
      <c r="Q4" s="594"/>
      <c r="R4" s="594"/>
      <c r="S4" s="594"/>
      <c r="T4" s="594"/>
      <c r="U4" s="594"/>
      <c r="V4" s="594"/>
      <c r="W4" s="594"/>
      <c r="X4" s="594"/>
      <c r="Y4" s="594"/>
      <c r="Z4" s="594"/>
      <c r="AA4" s="594"/>
      <c r="AB4" s="594"/>
      <c r="AC4" s="594"/>
      <c r="AD4" s="113"/>
      <c r="AE4" s="113"/>
      <c r="AF4" s="113"/>
      <c r="AG4" s="113"/>
      <c r="AH4" s="113"/>
      <c r="AI4" s="113"/>
      <c r="AJ4" s="113"/>
      <c r="AK4" s="113"/>
      <c r="AL4" s="113"/>
      <c r="AM4" s="113"/>
      <c r="AN4" s="113"/>
      <c r="AO4" s="113"/>
      <c r="AP4" s="113"/>
      <c r="AQ4" s="113"/>
      <c r="AR4" s="113"/>
      <c r="AS4" s="113"/>
      <c r="AT4" s="113"/>
      <c r="AU4" s="113"/>
      <c r="AV4" s="113"/>
    </row>
    <row r="5" spans="1:48" s="45" customFormat="1" ht="15" x14ac:dyDescent="0.25">
      <c r="A5" s="43"/>
      <c r="B5" s="85" t="s">
        <v>131</v>
      </c>
      <c r="C5" s="85" t="s">
        <v>132</v>
      </c>
      <c r="D5" s="85" t="s">
        <v>133</v>
      </c>
      <c r="E5" s="85" t="s">
        <v>134</v>
      </c>
      <c r="F5" s="85" t="s">
        <v>135</v>
      </c>
      <c r="G5" s="85" t="s">
        <v>136</v>
      </c>
      <c r="H5" s="85" t="s">
        <v>137</v>
      </c>
      <c r="I5" s="85" t="s">
        <v>138</v>
      </c>
      <c r="J5" s="85" t="s">
        <v>139</v>
      </c>
      <c r="K5" s="85" t="s">
        <v>140</v>
      </c>
      <c r="L5" s="85" t="s">
        <v>141</v>
      </c>
      <c r="M5" s="85" t="s">
        <v>142</v>
      </c>
      <c r="N5" s="79" t="s">
        <v>202</v>
      </c>
      <c r="O5" s="317"/>
      <c r="P5" s="85"/>
      <c r="Q5" s="85" t="s">
        <v>143</v>
      </c>
      <c r="R5" s="85" t="s">
        <v>144</v>
      </c>
      <c r="S5" s="85" t="s">
        <v>145</v>
      </c>
      <c r="T5" s="85" t="s">
        <v>146</v>
      </c>
      <c r="U5" s="85" t="s">
        <v>147</v>
      </c>
      <c r="V5" s="85" t="s">
        <v>148</v>
      </c>
      <c r="W5" s="85" t="s">
        <v>149</v>
      </c>
      <c r="X5" s="85" t="s">
        <v>150</v>
      </c>
      <c r="Y5" s="85" t="s">
        <v>151</v>
      </c>
      <c r="Z5" s="85" t="s">
        <v>152</v>
      </c>
      <c r="AA5" s="85" t="s">
        <v>153</v>
      </c>
      <c r="AB5" s="85" t="s">
        <v>154</v>
      </c>
      <c r="AC5" s="79" t="s">
        <v>205</v>
      </c>
      <c r="AD5" s="115"/>
      <c r="AE5" s="115"/>
      <c r="AF5" s="115"/>
      <c r="AG5" s="115"/>
      <c r="AH5" s="115"/>
      <c r="AI5" s="115"/>
      <c r="AJ5" s="115"/>
      <c r="AK5" s="115"/>
      <c r="AL5" s="115"/>
      <c r="AM5" s="115"/>
      <c r="AN5" s="115"/>
      <c r="AO5" s="115"/>
      <c r="AP5" s="115"/>
      <c r="AQ5" s="115"/>
      <c r="AR5" s="115"/>
      <c r="AS5" s="115"/>
      <c r="AT5" s="115"/>
      <c r="AU5" s="115"/>
    </row>
    <row r="6" spans="1:48" s="40" customFormat="1" ht="15" x14ac:dyDescent="0.25">
      <c r="A6" s="76" t="s">
        <v>155</v>
      </c>
      <c r="B6" s="76"/>
      <c r="C6" s="76"/>
      <c r="D6" s="76"/>
      <c r="E6" s="76"/>
      <c r="F6" s="76"/>
      <c r="G6" s="76"/>
      <c r="H6" s="76"/>
      <c r="I6" s="76"/>
      <c r="J6" s="76"/>
      <c r="K6" s="76"/>
      <c r="L6" s="76"/>
      <c r="M6" s="76"/>
      <c r="N6" s="79"/>
      <c r="O6" s="318"/>
      <c r="P6" s="76" t="s">
        <v>155</v>
      </c>
      <c r="Q6" s="76"/>
      <c r="R6" s="76"/>
      <c r="S6" s="76"/>
      <c r="T6" s="76"/>
      <c r="U6" s="76"/>
      <c r="V6" s="76"/>
      <c r="W6" s="76"/>
      <c r="X6" s="76"/>
      <c r="Y6" s="76"/>
      <c r="Z6" s="76"/>
      <c r="AA6" s="76"/>
      <c r="AB6" s="76"/>
      <c r="AC6" s="79"/>
      <c r="AD6" s="116"/>
      <c r="AE6" s="116"/>
      <c r="AF6" s="116"/>
      <c r="AG6" s="116"/>
      <c r="AH6" s="116"/>
      <c r="AI6" s="116"/>
      <c r="AJ6" s="116"/>
      <c r="AK6" s="116"/>
      <c r="AL6" s="116"/>
      <c r="AM6" s="116"/>
      <c r="AN6" s="116"/>
      <c r="AO6" s="116"/>
      <c r="AP6" s="116"/>
      <c r="AQ6" s="116"/>
      <c r="AR6" s="116"/>
      <c r="AS6" s="116"/>
      <c r="AT6" s="116"/>
      <c r="AU6" s="116"/>
    </row>
    <row r="7" spans="1:48" x14ac:dyDescent="0.2">
      <c r="A7" s="77" t="s">
        <v>42</v>
      </c>
      <c r="B7" s="77"/>
      <c r="C7" s="77"/>
      <c r="D7" s="77"/>
      <c r="E7" s="77"/>
      <c r="F7" s="77"/>
      <c r="G7" s="77"/>
      <c r="H7" s="77"/>
      <c r="I7" s="77"/>
      <c r="J7" s="77"/>
      <c r="K7" s="77"/>
      <c r="L7" s="77"/>
      <c r="M7" s="77"/>
      <c r="N7" s="80"/>
      <c r="O7" s="316"/>
      <c r="P7" s="77" t="s">
        <v>42</v>
      </c>
      <c r="Q7" s="77"/>
      <c r="R7" s="77"/>
      <c r="S7" s="77"/>
      <c r="T7" s="77"/>
      <c r="U7" s="77"/>
      <c r="V7" s="77"/>
      <c r="W7" s="77"/>
      <c r="X7" s="77"/>
      <c r="Y7" s="77"/>
      <c r="Z7" s="77"/>
      <c r="AA7" s="77"/>
      <c r="AB7" s="77"/>
      <c r="AC7" s="80"/>
      <c r="AD7" s="113"/>
      <c r="AE7" s="113"/>
      <c r="AF7" s="113"/>
      <c r="AG7" s="113"/>
      <c r="AH7" s="113"/>
      <c r="AI7" s="113"/>
      <c r="AJ7" s="113"/>
      <c r="AK7" s="113"/>
      <c r="AL7" s="113"/>
      <c r="AM7" s="113"/>
      <c r="AN7" s="113"/>
      <c r="AO7" s="113"/>
      <c r="AP7" s="113"/>
      <c r="AQ7" s="113"/>
      <c r="AR7" s="113"/>
      <c r="AS7" s="113"/>
      <c r="AT7" s="113"/>
      <c r="AU7" s="113"/>
    </row>
    <row r="8" spans="1:48" x14ac:dyDescent="0.2">
      <c r="A8" s="77" t="s">
        <v>43</v>
      </c>
      <c r="B8" s="78"/>
      <c r="C8" s="78"/>
      <c r="D8" s="78"/>
      <c r="E8" s="78"/>
      <c r="F8" s="78"/>
      <c r="G8" s="78"/>
      <c r="H8" s="78"/>
      <c r="I8" s="78"/>
      <c r="J8" s="78"/>
      <c r="K8" s="78"/>
      <c r="L8" s="78"/>
      <c r="M8" s="78"/>
      <c r="N8" s="127"/>
      <c r="O8" s="316"/>
      <c r="P8" s="77" t="s">
        <v>43</v>
      </c>
      <c r="Q8" s="78"/>
      <c r="R8" s="78"/>
      <c r="S8" s="78"/>
      <c r="T8" s="78"/>
      <c r="U8" s="78"/>
      <c r="V8" s="78"/>
      <c r="W8" s="78"/>
      <c r="X8" s="78"/>
      <c r="Y8" s="78"/>
      <c r="Z8" s="78"/>
      <c r="AA8" s="78"/>
      <c r="AB8" s="78"/>
      <c r="AC8" s="78"/>
      <c r="AD8" s="113"/>
      <c r="AE8" s="113"/>
      <c r="AF8" s="113"/>
      <c r="AG8" s="113"/>
      <c r="AH8" s="113"/>
      <c r="AI8" s="113"/>
      <c r="AJ8" s="113"/>
      <c r="AK8" s="113"/>
      <c r="AL8" s="113"/>
      <c r="AM8" s="113"/>
      <c r="AN8" s="113"/>
      <c r="AO8" s="113"/>
      <c r="AP8" s="113"/>
      <c r="AQ8" s="113"/>
      <c r="AR8" s="113"/>
      <c r="AS8" s="113"/>
      <c r="AT8" s="113"/>
      <c r="AU8" s="113"/>
    </row>
    <row r="9" spans="1:48" s="40" customFormat="1" ht="15" x14ac:dyDescent="0.25">
      <c r="A9" s="86" t="s">
        <v>0</v>
      </c>
      <c r="B9" s="87">
        <f>B8*B7</f>
        <v>0</v>
      </c>
      <c r="C9" s="87">
        <f t="shared" ref="C9:M9" si="0">C8*C7</f>
        <v>0</v>
      </c>
      <c r="D9" s="87">
        <f t="shared" si="0"/>
        <v>0</v>
      </c>
      <c r="E9" s="87">
        <f t="shared" si="0"/>
        <v>0</v>
      </c>
      <c r="F9" s="87">
        <f t="shared" si="0"/>
        <v>0</v>
      </c>
      <c r="G9" s="87">
        <f t="shared" si="0"/>
        <v>0</v>
      </c>
      <c r="H9" s="87">
        <f>H8*H7</f>
        <v>0</v>
      </c>
      <c r="I9" s="87">
        <f t="shared" si="0"/>
        <v>0</v>
      </c>
      <c r="J9" s="87">
        <f t="shared" si="0"/>
        <v>0</v>
      </c>
      <c r="K9" s="87">
        <f t="shared" si="0"/>
        <v>0</v>
      </c>
      <c r="L9" s="87">
        <f t="shared" si="0"/>
        <v>0</v>
      </c>
      <c r="M9" s="87">
        <f t="shared" si="0"/>
        <v>0</v>
      </c>
      <c r="N9" s="128">
        <f>SUM(B9:M9)</f>
        <v>0</v>
      </c>
      <c r="O9" s="318"/>
      <c r="P9" s="86" t="s">
        <v>0</v>
      </c>
      <c r="Q9" s="88">
        <f>Q8*Q7</f>
        <v>0</v>
      </c>
      <c r="R9" s="88">
        <f t="shared" ref="R9:AB9" si="1">R8*R7</f>
        <v>0</v>
      </c>
      <c r="S9" s="88">
        <f t="shared" si="1"/>
        <v>0</v>
      </c>
      <c r="T9" s="88">
        <f t="shared" si="1"/>
        <v>0</v>
      </c>
      <c r="U9" s="88">
        <f t="shared" si="1"/>
        <v>0</v>
      </c>
      <c r="V9" s="88">
        <f t="shared" si="1"/>
        <v>0</v>
      </c>
      <c r="W9" s="88">
        <f t="shared" si="1"/>
        <v>0</v>
      </c>
      <c r="X9" s="88">
        <f t="shared" si="1"/>
        <v>0</v>
      </c>
      <c r="Y9" s="88">
        <f t="shared" si="1"/>
        <v>0</v>
      </c>
      <c r="Z9" s="88">
        <f t="shared" si="1"/>
        <v>0</v>
      </c>
      <c r="AA9" s="88">
        <f t="shared" si="1"/>
        <v>0</v>
      </c>
      <c r="AB9" s="88">
        <f t="shared" si="1"/>
        <v>0</v>
      </c>
      <c r="AC9" s="88">
        <f>SUM(Q9:AB9)</f>
        <v>0</v>
      </c>
      <c r="AD9" s="116"/>
      <c r="AE9" s="116"/>
      <c r="AF9" s="116"/>
      <c r="AG9" s="116"/>
      <c r="AH9" s="116"/>
      <c r="AI9" s="116"/>
      <c r="AJ9" s="116"/>
      <c r="AK9" s="116"/>
      <c r="AL9" s="116"/>
      <c r="AM9" s="116"/>
      <c r="AN9" s="116"/>
      <c r="AO9" s="116"/>
      <c r="AP9" s="116"/>
      <c r="AQ9" s="116"/>
      <c r="AR9" s="116"/>
      <c r="AS9" s="116"/>
      <c r="AT9" s="116"/>
      <c r="AU9" s="116"/>
    </row>
    <row r="10" spans="1:48" ht="17.25" customHeight="1" x14ac:dyDescent="0.2">
      <c r="A10" s="47"/>
      <c r="B10" s="47"/>
      <c r="C10" s="47"/>
      <c r="D10" s="47"/>
      <c r="E10" s="47"/>
      <c r="F10" s="47"/>
      <c r="G10" s="47"/>
      <c r="H10" s="47"/>
      <c r="I10" s="47"/>
      <c r="J10" s="47"/>
      <c r="K10" s="47"/>
      <c r="L10" s="47"/>
      <c r="M10" s="47"/>
      <c r="N10" s="129"/>
      <c r="O10" s="316"/>
      <c r="P10" s="47"/>
      <c r="Q10" s="47"/>
      <c r="R10" s="47"/>
      <c r="S10" s="47"/>
      <c r="T10" s="47"/>
      <c r="U10" s="47"/>
      <c r="V10" s="47"/>
      <c r="W10" s="47"/>
      <c r="X10" s="47"/>
      <c r="Y10" s="47"/>
      <c r="Z10" s="47"/>
      <c r="AA10" s="47"/>
      <c r="AB10" s="47"/>
      <c r="AC10" s="48"/>
      <c r="AD10" s="113"/>
      <c r="AE10" s="113"/>
      <c r="AF10" s="113"/>
      <c r="AG10" s="113"/>
      <c r="AH10" s="113"/>
      <c r="AI10" s="113"/>
      <c r="AJ10" s="113"/>
      <c r="AK10" s="113"/>
      <c r="AL10" s="113"/>
      <c r="AM10" s="113"/>
      <c r="AN10" s="113"/>
      <c r="AO10" s="113"/>
      <c r="AP10" s="113"/>
      <c r="AQ10" s="113"/>
      <c r="AR10" s="113"/>
      <c r="AS10" s="113"/>
      <c r="AT10" s="113"/>
      <c r="AU10" s="113"/>
    </row>
    <row r="11" spans="1:48" ht="6.75" customHeight="1" x14ac:dyDescent="0.2">
      <c r="A11" s="49"/>
      <c r="B11" s="49"/>
      <c r="C11" s="49"/>
      <c r="D11" s="49"/>
      <c r="E11" s="49"/>
      <c r="F11" s="49"/>
      <c r="G11" s="49"/>
      <c r="H11" s="49"/>
      <c r="I11" s="49"/>
      <c r="J11" s="49"/>
      <c r="K11" s="49"/>
      <c r="L11" s="49"/>
      <c r="M11" s="49"/>
      <c r="N11" s="130"/>
      <c r="O11" s="316"/>
      <c r="P11" s="49"/>
      <c r="Q11" s="49"/>
      <c r="R11" s="49"/>
      <c r="S11" s="49"/>
      <c r="T11" s="49"/>
      <c r="U11" s="49"/>
      <c r="V11" s="49"/>
      <c r="W11" s="49"/>
      <c r="X11" s="49"/>
      <c r="Y11" s="49"/>
      <c r="Z11" s="49"/>
      <c r="AA11" s="49"/>
      <c r="AB11" s="49"/>
      <c r="AC11" s="50"/>
      <c r="AD11" s="113"/>
      <c r="AE11" s="113"/>
      <c r="AF11" s="113"/>
      <c r="AG11" s="113"/>
      <c r="AH11" s="113"/>
      <c r="AI11" s="113"/>
      <c r="AJ11" s="113"/>
      <c r="AK11" s="113"/>
      <c r="AL11" s="113"/>
      <c r="AM11" s="113"/>
      <c r="AN11" s="113"/>
      <c r="AO11" s="113"/>
      <c r="AP11" s="113"/>
      <c r="AQ11" s="113"/>
      <c r="AR11" s="113"/>
      <c r="AS11" s="113"/>
      <c r="AT11" s="113"/>
      <c r="AU11" s="113"/>
    </row>
    <row r="12" spans="1:48" s="40" customFormat="1" ht="15" x14ac:dyDescent="0.25">
      <c r="A12" s="76" t="s">
        <v>156</v>
      </c>
      <c r="B12" s="76"/>
      <c r="C12" s="76"/>
      <c r="D12" s="76"/>
      <c r="E12" s="76"/>
      <c r="F12" s="76"/>
      <c r="G12" s="76"/>
      <c r="H12" s="76"/>
      <c r="I12" s="76"/>
      <c r="J12" s="76"/>
      <c r="K12" s="76"/>
      <c r="L12" s="76"/>
      <c r="M12" s="76"/>
      <c r="N12" s="131"/>
      <c r="O12" s="318"/>
      <c r="P12" s="46" t="s">
        <v>156</v>
      </c>
      <c r="Q12" s="46"/>
      <c r="R12" s="46"/>
      <c r="S12" s="46"/>
      <c r="T12" s="46"/>
      <c r="U12" s="46"/>
      <c r="V12" s="46"/>
      <c r="W12" s="46"/>
      <c r="X12" s="46"/>
      <c r="Y12" s="46"/>
      <c r="Z12" s="46"/>
      <c r="AA12" s="46"/>
      <c r="AB12" s="46"/>
      <c r="AC12" s="44"/>
      <c r="AD12" s="116"/>
      <c r="AE12" s="116"/>
      <c r="AF12" s="116"/>
      <c r="AG12" s="116"/>
      <c r="AH12" s="116"/>
      <c r="AI12" s="116"/>
      <c r="AJ12" s="116"/>
      <c r="AK12" s="116"/>
      <c r="AL12" s="116"/>
      <c r="AM12" s="116"/>
      <c r="AN12" s="116"/>
      <c r="AO12" s="116"/>
      <c r="AP12" s="116"/>
      <c r="AQ12" s="116"/>
      <c r="AR12" s="116"/>
      <c r="AS12" s="116"/>
      <c r="AT12" s="116"/>
      <c r="AU12" s="116"/>
    </row>
    <row r="13" spans="1:48" x14ac:dyDescent="0.2">
      <c r="A13" s="77" t="s">
        <v>42</v>
      </c>
      <c r="B13" s="77"/>
      <c r="C13" s="77"/>
      <c r="D13" s="77"/>
      <c r="E13" s="77"/>
      <c r="F13" s="77"/>
      <c r="G13" s="77"/>
      <c r="H13" s="77"/>
      <c r="I13" s="77"/>
      <c r="J13" s="77"/>
      <c r="K13" s="77"/>
      <c r="L13" s="77"/>
      <c r="M13" s="77"/>
      <c r="N13" s="127"/>
      <c r="O13" s="316"/>
      <c r="P13" s="47" t="s">
        <v>42</v>
      </c>
      <c r="Q13" s="47"/>
      <c r="R13" s="47"/>
      <c r="S13" s="47"/>
      <c r="T13" s="47"/>
      <c r="U13" s="47"/>
      <c r="V13" s="47"/>
      <c r="W13" s="47"/>
      <c r="X13" s="47"/>
      <c r="Y13" s="47"/>
      <c r="Z13" s="47"/>
      <c r="AA13" s="47"/>
      <c r="AB13" s="47"/>
      <c r="AC13" s="73"/>
      <c r="AD13" s="113"/>
      <c r="AE13" s="113"/>
      <c r="AF13" s="113"/>
      <c r="AG13" s="113"/>
      <c r="AH13" s="113"/>
      <c r="AI13" s="113"/>
      <c r="AJ13" s="113"/>
      <c r="AK13" s="113"/>
      <c r="AL13" s="113"/>
      <c r="AM13" s="113"/>
      <c r="AN13" s="113"/>
      <c r="AO13" s="113"/>
      <c r="AP13" s="113"/>
      <c r="AQ13" s="113"/>
      <c r="AR13" s="113"/>
      <c r="AS13" s="113"/>
      <c r="AT13" s="113"/>
      <c r="AU13" s="113"/>
    </row>
    <row r="14" spans="1:48" x14ac:dyDescent="0.2">
      <c r="A14" s="77" t="s">
        <v>43</v>
      </c>
      <c r="B14" s="78"/>
      <c r="C14" s="78"/>
      <c r="D14" s="78"/>
      <c r="E14" s="78"/>
      <c r="F14" s="78"/>
      <c r="G14" s="78"/>
      <c r="H14" s="78"/>
      <c r="I14" s="78"/>
      <c r="J14" s="78"/>
      <c r="K14" s="78"/>
      <c r="L14" s="78"/>
      <c r="M14" s="78"/>
      <c r="N14" s="127"/>
      <c r="O14" s="316"/>
      <c r="P14" s="47" t="s">
        <v>43</v>
      </c>
      <c r="Q14" s="48"/>
      <c r="R14" s="48"/>
      <c r="S14" s="48"/>
      <c r="T14" s="48"/>
      <c r="U14" s="48"/>
      <c r="V14" s="48"/>
      <c r="W14" s="48"/>
      <c r="X14" s="48"/>
      <c r="Y14" s="48"/>
      <c r="Z14" s="48"/>
      <c r="AA14" s="48"/>
      <c r="AB14" s="48"/>
      <c r="AC14" s="48"/>
      <c r="AD14" s="113"/>
      <c r="AE14" s="113"/>
      <c r="AF14" s="113"/>
      <c r="AG14" s="113"/>
      <c r="AH14" s="113"/>
      <c r="AI14" s="113"/>
      <c r="AJ14" s="113"/>
      <c r="AK14" s="113"/>
      <c r="AL14" s="113"/>
      <c r="AM14" s="113"/>
      <c r="AN14" s="113"/>
      <c r="AO14" s="113"/>
      <c r="AP14" s="113"/>
      <c r="AQ14" s="113"/>
      <c r="AR14" s="113"/>
      <c r="AS14" s="113"/>
      <c r="AT14" s="113"/>
      <c r="AU14" s="113"/>
    </row>
    <row r="15" spans="1:48" s="40" customFormat="1" ht="15" x14ac:dyDescent="0.25">
      <c r="A15" s="86" t="s">
        <v>0</v>
      </c>
      <c r="B15" s="88">
        <f>B14*B13</f>
        <v>0</v>
      </c>
      <c r="C15" s="88">
        <f t="shared" ref="C15:M15" si="2">C14*C13</f>
        <v>0</v>
      </c>
      <c r="D15" s="88">
        <f t="shared" si="2"/>
        <v>0</v>
      </c>
      <c r="E15" s="88">
        <f t="shared" si="2"/>
        <v>0</v>
      </c>
      <c r="F15" s="88">
        <f t="shared" si="2"/>
        <v>0</v>
      </c>
      <c r="G15" s="88">
        <f t="shared" si="2"/>
        <v>0</v>
      </c>
      <c r="H15" s="88">
        <f t="shared" si="2"/>
        <v>0</v>
      </c>
      <c r="I15" s="88">
        <f t="shared" si="2"/>
        <v>0</v>
      </c>
      <c r="J15" s="88">
        <f t="shared" si="2"/>
        <v>0</v>
      </c>
      <c r="K15" s="88">
        <f t="shared" si="2"/>
        <v>0</v>
      </c>
      <c r="L15" s="88">
        <f t="shared" si="2"/>
        <v>0</v>
      </c>
      <c r="M15" s="88">
        <f t="shared" si="2"/>
        <v>0</v>
      </c>
      <c r="N15" s="132">
        <f>SUM(B15:M15)</f>
        <v>0</v>
      </c>
      <c r="O15" s="318"/>
      <c r="P15" s="86" t="s">
        <v>0</v>
      </c>
      <c r="Q15" s="88">
        <f>Q14*Q13</f>
        <v>0</v>
      </c>
      <c r="R15" s="88">
        <f t="shared" ref="R15:AB15" si="3">R14*R13</f>
        <v>0</v>
      </c>
      <c r="S15" s="88">
        <f t="shared" si="3"/>
        <v>0</v>
      </c>
      <c r="T15" s="88">
        <f t="shared" si="3"/>
        <v>0</v>
      </c>
      <c r="U15" s="88">
        <f t="shared" si="3"/>
        <v>0</v>
      </c>
      <c r="V15" s="88">
        <f t="shared" si="3"/>
        <v>0</v>
      </c>
      <c r="W15" s="88">
        <f t="shared" si="3"/>
        <v>0</v>
      </c>
      <c r="X15" s="88">
        <f t="shared" si="3"/>
        <v>0</v>
      </c>
      <c r="Y15" s="88">
        <f t="shared" si="3"/>
        <v>0</v>
      </c>
      <c r="Z15" s="88">
        <f t="shared" si="3"/>
        <v>0</v>
      </c>
      <c r="AA15" s="88">
        <f t="shared" si="3"/>
        <v>0</v>
      </c>
      <c r="AB15" s="88">
        <f t="shared" si="3"/>
        <v>0</v>
      </c>
      <c r="AC15" s="88">
        <f>SUM(Q15:AB15)</f>
        <v>0</v>
      </c>
      <c r="AD15" s="116"/>
      <c r="AE15" s="116"/>
      <c r="AF15" s="116"/>
      <c r="AG15" s="116"/>
      <c r="AH15" s="116"/>
      <c r="AI15" s="116"/>
      <c r="AJ15" s="116"/>
      <c r="AK15" s="116"/>
      <c r="AL15" s="116"/>
      <c r="AM15" s="116"/>
      <c r="AN15" s="116"/>
      <c r="AO15" s="116"/>
      <c r="AP15" s="116"/>
      <c r="AQ15" s="116"/>
      <c r="AR15" s="116"/>
      <c r="AS15" s="116"/>
      <c r="AT15" s="116"/>
      <c r="AU15" s="116"/>
    </row>
    <row r="16" spans="1:48" x14ac:dyDescent="0.2">
      <c r="A16" s="47"/>
      <c r="B16" s="47"/>
      <c r="C16" s="47"/>
      <c r="D16" s="47"/>
      <c r="E16" s="47"/>
      <c r="F16" s="47"/>
      <c r="G16" s="47"/>
      <c r="H16" s="47"/>
      <c r="I16" s="47"/>
      <c r="J16" s="47"/>
      <c r="K16" s="47"/>
      <c r="L16" s="47"/>
      <c r="M16" s="47"/>
      <c r="N16" s="129"/>
      <c r="O16" s="316"/>
      <c r="P16" s="47"/>
      <c r="Q16" s="47"/>
      <c r="R16" s="47"/>
      <c r="S16" s="47"/>
      <c r="T16" s="47"/>
      <c r="U16" s="47"/>
      <c r="V16" s="47"/>
      <c r="W16" s="47"/>
      <c r="X16" s="47"/>
      <c r="Y16" s="47"/>
      <c r="Z16" s="47"/>
      <c r="AA16" s="47"/>
      <c r="AB16" s="47"/>
      <c r="AC16" s="48"/>
      <c r="AD16" s="113"/>
      <c r="AE16" s="113"/>
      <c r="AF16" s="113"/>
      <c r="AG16" s="113"/>
      <c r="AH16" s="113"/>
      <c r="AI16" s="113"/>
      <c r="AJ16" s="113"/>
      <c r="AK16" s="113"/>
      <c r="AL16" s="113"/>
      <c r="AM16" s="113"/>
      <c r="AN16" s="113"/>
      <c r="AO16" s="113"/>
      <c r="AP16" s="113"/>
      <c r="AQ16" s="113"/>
      <c r="AR16" s="113"/>
      <c r="AS16" s="113"/>
      <c r="AT16" s="113"/>
      <c r="AU16" s="113"/>
    </row>
    <row r="17" spans="1:47" ht="6.75" customHeight="1" x14ac:dyDescent="0.2">
      <c r="A17" s="49"/>
      <c r="B17" s="49"/>
      <c r="C17" s="49"/>
      <c r="D17" s="49"/>
      <c r="E17" s="49"/>
      <c r="F17" s="49"/>
      <c r="G17" s="49"/>
      <c r="H17" s="49"/>
      <c r="I17" s="49"/>
      <c r="J17" s="49"/>
      <c r="K17" s="49"/>
      <c r="L17" s="49"/>
      <c r="M17" s="49"/>
      <c r="N17" s="130"/>
      <c r="O17" s="316"/>
      <c r="P17" s="49"/>
      <c r="Q17" s="49"/>
      <c r="R17" s="49"/>
      <c r="S17" s="49"/>
      <c r="T17" s="49"/>
      <c r="U17" s="49"/>
      <c r="V17" s="49"/>
      <c r="W17" s="49"/>
      <c r="X17" s="49"/>
      <c r="Y17" s="49"/>
      <c r="Z17" s="49"/>
      <c r="AA17" s="49"/>
      <c r="AB17" s="49"/>
      <c r="AC17" s="50"/>
      <c r="AD17" s="113"/>
      <c r="AE17" s="113"/>
      <c r="AF17" s="113"/>
      <c r="AG17" s="113"/>
      <c r="AH17" s="113"/>
      <c r="AI17" s="113"/>
      <c r="AJ17" s="113"/>
      <c r="AK17" s="113"/>
      <c r="AL17" s="113"/>
      <c r="AM17" s="113"/>
      <c r="AN17" s="113"/>
      <c r="AO17" s="113"/>
      <c r="AP17" s="113"/>
      <c r="AQ17" s="113"/>
      <c r="AR17" s="113"/>
      <c r="AS17" s="113"/>
      <c r="AT17" s="113"/>
      <c r="AU17" s="113"/>
    </row>
    <row r="18" spans="1:47" s="40" customFormat="1" ht="15" x14ac:dyDescent="0.25">
      <c r="A18" s="76" t="s">
        <v>157</v>
      </c>
      <c r="B18" s="76"/>
      <c r="C18" s="76"/>
      <c r="D18" s="76"/>
      <c r="E18" s="76"/>
      <c r="F18" s="76"/>
      <c r="G18" s="76"/>
      <c r="H18" s="76"/>
      <c r="I18" s="76"/>
      <c r="J18" s="76"/>
      <c r="K18" s="76"/>
      <c r="L18" s="76"/>
      <c r="M18" s="76"/>
      <c r="N18" s="131"/>
      <c r="O18" s="318"/>
      <c r="P18" s="46" t="s">
        <v>157</v>
      </c>
      <c r="Q18" s="46"/>
      <c r="R18" s="46"/>
      <c r="S18" s="46"/>
      <c r="T18" s="46"/>
      <c r="U18" s="46"/>
      <c r="V18" s="46"/>
      <c r="W18" s="46"/>
      <c r="X18" s="46"/>
      <c r="Y18" s="46"/>
      <c r="Z18" s="46"/>
      <c r="AA18" s="46"/>
      <c r="AB18" s="46"/>
      <c r="AC18" s="44"/>
      <c r="AD18" s="116"/>
      <c r="AE18" s="116"/>
      <c r="AF18" s="116"/>
      <c r="AG18" s="116"/>
      <c r="AH18" s="116"/>
      <c r="AI18" s="116"/>
      <c r="AJ18" s="116"/>
      <c r="AK18" s="116"/>
      <c r="AL18" s="116"/>
      <c r="AM18" s="116"/>
      <c r="AN18" s="116"/>
      <c r="AO18" s="116"/>
      <c r="AP18" s="116"/>
      <c r="AQ18" s="116"/>
      <c r="AR18" s="116"/>
      <c r="AS18" s="116"/>
      <c r="AT18" s="116"/>
      <c r="AU18" s="116"/>
    </row>
    <row r="19" spans="1:47" x14ac:dyDescent="0.2">
      <c r="A19" s="77" t="s">
        <v>42</v>
      </c>
      <c r="B19" s="77"/>
      <c r="C19" s="77"/>
      <c r="D19" s="77"/>
      <c r="E19" s="77"/>
      <c r="F19" s="77"/>
      <c r="G19" s="77"/>
      <c r="H19" s="77"/>
      <c r="I19" s="77"/>
      <c r="J19" s="77"/>
      <c r="K19" s="77"/>
      <c r="L19" s="77"/>
      <c r="M19" s="77"/>
      <c r="N19" s="127"/>
      <c r="O19" s="316"/>
      <c r="P19" s="47" t="s">
        <v>42</v>
      </c>
      <c r="Q19" s="47"/>
      <c r="R19" s="47"/>
      <c r="S19" s="47"/>
      <c r="T19" s="47"/>
      <c r="U19" s="47"/>
      <c r="V19" s="47"/>
      <c r="W19" s="47"/>
      <c r="X19" s="47"/>
      <c r="Y19" s="47"/>
      <c r="Z19" s="47"/>
      <c r="AA19" s="47"/>
      <c r="AB19" s="47"/>
      <c r="AC19" s="73"/>
      <c r="AD19" s="113"/>
      <c r="AE19" s="113"/>
      <c r="AF19" s="113"/>
      <c r="AG19" s="113"/>
      <c r="AH19" s="113"/>
      <c r="AI19" s="113"/>
      <c r="AJ19" s="113"/>
      <c r="AK19" s="113"/>
      <c r="AL19" s="113"/>
      <c r="AM19" s="113"/>
      <c r="AN19" s="113"/>
      <c r="AO19" s="113"/>
      <c r="AP19" s="113"/>
      <c r="AQ19" s="113"/>
      <c r="AR19" s="113"/>
      <c r="AS19" s="113"/>
      <c r="AT19" s="113"/>
      <c r="AU19" s="113"/>
    </row>
    <row r="20" spans="1:47" x14ac:dyDescent="0.2">
      <c r="A20" s="77" t="s">
        <v>43</v>
      </c>
      <c r="B20" s="78"/>
      <c r="C20" s="78"/>
      <c r="D20" s="78"/>
      <c r="E20" s="78"/>
      <c r="F20" s="78"/>
      <c r="G20" s="78"/>
      <c r="H20" s="78"/>
      <c r="I20" s="78"/>
      <c r="J20" s="78"/>
      <c r="K20" s="78"/>
      <c r="L20" s="78"/>
      <c r="M20" s="78"/>
      <c r="N20" s="127"/>
      <c r="O20" s="316"/>
      <c r="P20" s="47" t="s">
        <v>43</v>
      </c>
      <c r="Q20" s="48"/>
      <c r="R20" s="48"/>
      <c r="S20" s="48"/>
      <c r="T20" s="48"/>
      <c r="U20" s="48"/>
      <c r="V20" s="48"/>
      <c r="W20" s="48"/>
      <c r="X20" s="48"/>
      <c r="Y20" s="48"/>
      <c r="Z20" s="48"/>
      <c r="AA20" s="48"/>
      <c r="AB20" s="48"/>
      <c r="AC20" s="48"/>
      <c r="AD20" s="113"/>
      <c r="AE20" s="113"/>
      <c r="AF20" s="113"/>
      <c r="AG20" s="113"/>
      <c r="AH20" s="113"/>
      <c r="AI20" s="113"/>
      <c r="AJ20" s="113"/>
      <c r="AK20" s="113"/>
      <c r="AL20" s="113"/>
      <c r="AM20" s="113"/>
      <c r="AN20" s="113"/>
      <c r="AO20" s="113"/>
      <c r="AP20" s="113"/>
      <c r="AQ20" s="113"/>
      <c r="AR20" s="113"/>
      <c r="AS20" s="113"/>
      <c r="AT20" s="113"/>
      <c r="AU20" s="113"/>
    </row>
    <row r="21" spans="1:47" s="40" customFormat="1" ht="15" x14ac:dyDescent="0.25">
      <c r="A21" s="86" t="s">
        <v>0</v>
      </c>
      <c r="B21" s="88">
        <f>B20*B19</f>
        <v>0</v>
      </c>
      <c r="C21" s="88">
        <f t="shared" ref="C21:M21" si="4">C20*C19</f>
        <v>0</v>
      </c>
      <c r="D21" s="88">
        <f t="shared" si="4"/>
        <v>0</v>
      </c>
      <c r="E21" s="88">
        <f t="shared" si="4"/>
        <v>0</v>
      </c>
      <c r="F21" s="88">
        <f t="shared" si="4"/>
        <v>0</v>
      </c>
      <c r="G21" s="88">
        <f t="shared" si="4"/>
        <v>0</v>
      </c>
      <c r="H21" s="88">
        <f t="shared" si="4"/>
        <v>0</v>
      </c>
      <c r="I21" s="88">
        <f t="shared" si="4"/>
        <v>0</v>
      </c>
      <c r="J21" s="88">
        <f t="shared" si="4"/>
        <v>0</v>
      </c>
      <c r="K21" s="88">
        <f t="shared" si="4"/>
        <v>0</v>
      </c>
      <c r="L21" s="88">
        <f>L20*L19</f>
        <v>0</v>
      </c>
      <c r="M21" s="88">
        <f t="shared" si="4"/>
        <v>0</v>
      </c>
      <c r="N21" s="132">
        <f>SUM(B21:M21)</f>
        <v>0</v>
      </c>
      <c r="O21" s="318"/>
      <c r="P21" s="86" t="s">
        <v>0</v>
      </c>
      <c r="Q21" s="88">
        <f t="shared" ref="Q21:AB21" si="5">Q20*Q19</f>
        <v>0</v>
      </c>
      <c r="R21" s="88">
        <f t="shared" si="5"/>
        <v>0</v>
      </c>
      <c r="S21" s="88">
        <f t="shared" si="5"/>
        <v>0</v>
      </c>
      <c r="T21" s="88">
        <f t="shared" si="5"/>
        <v>0</v>
      </c>
      <c r="U21" s="88">
        <f t="shared" si="5"/>
        <v>0</v>
      </c>
      <c r="V21" s="88">
        <f t="shared" si="5"/>
        <v>0</v>
      </c>
      <c r="W21" s="88">
        <f t="shared" si="5"/>
        <v>0</v>
      </c>
      <c r="X21" s="88">
        <f t="shared" si="5"/>
        <v>0</v>
      </c>
      <c r="Y21" s="88">
        <f t="shared" si="5"/>
        <v>0</v>
      </c>
      <c r="Z21" s="88">
        <f t="shared" si="5"/>
        <v>0</v>
      </c>
      <c r="AA21" s="88">
        <f t="shared" si="5"/>
        <v>0</v>
      </c>
      <c r="AB21" s="88">
        <f t="shared" si="5"/>
        <v>0</v>
      </c>
      <c r="AC21" s="88">
        <f>SUM(Q21:AB21)</f>
        <v>0</v>
      </c>
      <c r="AD21" s="116"/>
      <c r="AE21" s="116"/>
      <c r="AF21" s="116"/>
      <c r="AG21" s="116"/>
      <c r="AH21" s="116"/>
      <c r="AI21" s="116"/>
      <c r="AJ21" s="116"/>
      <c r="AK21" s="116"/>
      <c r="AL21" s="116"/>
      <c r="AM21" s="116"/>
      <c r="AN21" s="116"/>
      <c r="AO21" s="116"/>
      <c r="AP21" s="116"/>
      <c r="AQ21" s="116"/>
      <c r="AR21" s="116"/>
      <c r="AS21" s="116"/>
      <c r="AT21" s="116"/>
      <c r="AU21" s="116"/>
    </row>
    <row r="22" spans="1:47" x14ac:dyDescent="0.2">
      <c r="A22" s="47"/>
      <c r="B22" s="47"/>
      <c r="C22" s="47"/>
      <c r="D22" s="47"/>
      <c r="E22" s="47"/>
      <c r="F22" s="47"/>
      <c r="G22" s="47"/>
      <c r="H22" s="47"/>
      <c r="I22" s="47"/>
      <c r="J22" s="47"/>
      <c r="K22" s="47"/>
      <c r="L22" s="47"/>
      <c r="M22" s="47"/>
      <c r="N22" s="129"/>
      <c r="O22" s="316"/>
      <c r="P22" s="47"/>
      <c r="Q22" s="47"/>
      <c r="R22" s="47"/>
      <c r="S22" s="47"/>
      <c r="T22" s="47"/>
      <c r="U22" s="47"/>
      <c r="V22" s="47"/>
      <c r="W22" s="47"/>
      <c r="X22" s="47"/>
      <c r="Y22" s="47"/>
      <c r="Z22" s="47"/>
      <c r="AA22" s="47"/>
      <c r="AB22" s="47"/>
      <c r="AC22" s="48"/>
      <c r="AD22" s="113"/>
      <c r="AE22" s="113"/>
      <c r="AF22" s="113"/>
      <c r="AG22" s="113"/>
      <c r="AH22" s="113"/>
      <c r="AI22" s="113"/>
      <c r="AJ22" s="113"/>
      <c r="AK22" s="113"/>
      <c r="AL22" s="113"/>
      <c r="AM22" s="113"/>
      <c r="AN22" s="113"/>
      <c r="AO22" s="113"/>
      <c r="AP22" s="113"/>
      <c r="AQ22" s="113"/>
      <c r="AR22" s="113"/>
      <c r="AS22" s="113"/>
      <c r="AT22" s="113"/>
      <c r="AU22" s="113"/>
    </row>
    <row r="23" spans="1:47" ht="6.75" customHeight="1" x14ac:dyDescent="0.2">
      <c r="A23" s="49"/>
      <c r="B23" s="49"/>
      <c r="C23" s="49"/>
      <c r="D23" s="49"/>
      <c r="E23" s="49"/>
      <c r="F23" s="49"/>
      <c r="G23" s="49"/>
      <c r="H23" s="49"/>
      <c r="I23" s="49"/>
      <c r="J23" s="49"/>
      <c r="K23" s="49"/>
      <c r="L23" s="49"/>
      <c r="M23" s="49"/>
      <c r="N23" s="130"/>
      <c r="O23" s="316"/>
      <c r="P23" s="49"/>
      <c r="Q23" s="49"/>
      <c r="R23" s="49"/>
      <c r="S23" s="49"/>
      <c r="T23" s="49"/>
      <c r="U23" s="49"/>
      <c r="V23" s="49"/>
      <c r="W23" s="49"/>
      <c r="X23" s="49"/>
      <c r="Y23" s="49"/>
      <c r="Z23" s="49"/>
      <c r="AA23" s="49"/>
      <c r="AB23" s="49"/>
      <c r="AC23" s="50"/>
      <c r="AD23" s="113"/>
      <c r="AE23" s="113"/>
      <c r="AF23" s="113"/>
      <c r="AG23" s="113"/>
      <c r="AH23" s="113"/>
      <c r="AI23" s="113"/>
      <c r="AJ23" s="113"/>
      <c r="AK23" s="113"/>
      <c r="AL23" s="113"/>
      <c r="AM23" s="113"/>
      <c r="AN23" s="113"/>
      <c r="AO23" s="113"/>
      <c r="AP23" s="113"/>
      <c r="AQ23" s="113"/>
      <c r="AR23" s="113"/>
      <c r="AS23" s="113"/>
      <c r="AT23" s="113"/>
      <c r="AU23" s="113"/>
    </row>
    <row r="24" spans="1:47" s="40" customFormat="1" ht="15" x14ac:dyDescent="0.25">
      <c r="A24" s="76" t="s">
        <v>158</v>
      </c>
      <c r="B24" s="76"/>
      <c r="C24" s="76"/>
      <c r="D24" s="76"/>
      <c r="E24" s="76"/>
      <c r="F24" s="76"/>
      <c r="G24" s="76"/>
      <c r="H24" s="76"/>
      <c r="I24" s="76"/>
      <c r="J24" s="76"/>
      <c r="K24" s="76"/>
      <c r="L24" s="76"/>
      <c r="M24" s="76"/>
      <c r="N24" s="131"/>
      <c r="O24" s="318"/>
      <c r="P24" s="46" t="s">
        <v>158</v>
      </c>
      <c r="Q24" s="46"/>
      <c r="R24" s="46"/>
      <c r="S24" s="46"/>
      <c r="T24" s="46"/>
      <c r="U24" s="46"/>
      <c r="V24" s="46"/>
      <c r="W24" s="46"/>
      <c r="X24" s="46"/>
      <c r="Y24" s="46"/>
      <c r="Z24" s="46"/>
      <c r="AA24" s="46"/>
      <c r="AB24" s="46"/>
      <c r="AC24" s="44"/>
      <c r="AD24" s="116"/>
      <c r="AE24" s="116"/>
      <c r="AF24" s="116"/>
      <c r="AG24" s="116"/>
      <c r="AH24" s="116"/>
      <c r="AI24" s="116"/>
      <c r="AJ24" s="116"/>
      <c r="AK24" s="116"/>
      <c r="AL24" s="116"/>
      <c r="AM24" s="116"/>
      <c r="AN24" s="116"/>
      <c r="AO24" s="116"/>
      <c r="AP24" s="116"/>
      <c r="AQ24" s="116"/>
      <c r="AR24" s="116"/>
      <c r="AS24" s="116"/>
      <c r="AT24" s="116"/>
      <c r="AU24" s="116"/>
    </row>
    <row r="25" spans="1:47" x14ac:dyDescent="0.2">
      <c r="A25" s="77" t="s">
        <v>42</v>
      </c>
      <c r="B25" s="77"/>
      <c r="C25" s="77"/>
      <c r="D25" s="77"/>
      <c r="E25" s="77"/>
      <c r="F25" s="77"/>
      <c r="G25" s="77"/>
      <c r="H25" s="77"/>
      <c r="I25" s="77"/>
      <c r="J25" s="77"/>
      <c r="K25" s="77"/>
      <c r="L25" s="77"/>
      <c r="M25" s="77"/>
      <c r="N25" s="127"/>
      <c r="O25" s="316"/>
      <c r="P25" s="47" t="s">
        <v>42</v>
      </c>
      <c r="Q25" s="47"/>
      <c r="R25" s="47"/>
      <c r="S25" s="47"/>
      <c r="T25" s="47"/>
      <c r="U25" s="47"/>
      <c r="V25" s="47"/>
      <c r="W25" s="47"/>
      <c r="X25" s="47"/>
      <c r="Y25" s="47"/>
      <c r="Z25" s="47"/>
      <c r="AA25" s="47"/>
      <c r="AB25" s="47"/>
      <c r="AC25" s="73"/>
      <c r="AD25" s="113"/>
      <c r="AE25" s="113"/>
      <c r="AF25" s="113"/>
      <c r="AG25" s="113"/>
      <c r="AH25" s="113"/>
      <c r="AI25" s="113"/>
      <c r="AJ25" s="113"/>
      <c r="AK25" s="113"/>
      <c r="AL25" s="113"/>
      <c r="AM25" s="113"/>
      <c r="AN25" s="113"/>
      <c r="AO25" s="113"/>
      <c r="AP25" s="113"/>
      <c r="AQ25" s="113"/>
      <c r="AR25" s="113"/>
      <c r="AS25" s="113"/>
      <c r="AT25" s="113"/>
      <c r="AU25" s="113"/>
    </row>
    <row r="26" spans="1:47" x14ac:dyDescent="0.2">
      <c r="A26" s="77" t="s">
        <v>43</v>
      </c>
      <c r="B26" s="78"/>
      <c r="C26" s="78"/>
      <c r="D26" s="78"/>
      <c r="E26" s="78"/>
      <c r="F26" s="78"/>
      <c r="G26" s="78"/>
      <c r="H26" s="78"/>
      <c r="I26" s="78"/>
      <c r="J26" s="78"/>
      <c r="K26" s="78"/>
      <c r="L26" s="78"/>
      <c r="M26" s="78"/>
      <c r="N26" s="127"/>
      <c r="O26" s="316"/>
      <c r="P26" s="47" t="s">
        <v>43</v>
      </c>
      <c r="Q26" s="48"/>
      <c r="R26" s="48"/>
      <c r="S26" s="48"/>
      <c r="T26" s="48"/>
      <c r="U26" s="48"/>
      <c r="V26" s="48"/>
      <c r="W26" s="48"/>
      <c r="X26" s="48"/>
      <c r="Y26" s="48"/>
      <c r="Z26" s="48"/>
      <c r="AA26" s="48"/>
      <c r="AB26" s="48"/>
      <c r="AC26" s="48"/>
      <c r="AD26" s="113"/>
      <c r="AE26" s="113"/>
      <c r="AF26" s="113"/>
      <c r="AG26" s="113"/>
      <c r="AH26" s="113"/>
      <c r="AI26" s="113"/>
      <c r="AJ26" s="113"/>
      <c r="AK26" s="113"/>
      <c r="AL26" s="113"/>
      <c r="AM26" s="113"/>
      <c r="AN26" s="113"/>
      <c r="AO26" s="113"/>
      <c r="AP26" s="113"/>
      <c r="AQ26" s="113"/>
      <c r="AR26" s="113"/>
      <c r="AS26" s="113"/>
      <c r="AT26" s="113"/>
      <c r="AU26" s="113"/>
    </row>
    <row r="27" spans="1:47" s="40" customFormat="1" ht="15" x14ac:dyDescent="0.25">
      <c r="A27" s="86" t="s">
        <v>0</v>
      </c>
      <c r="B27" s="88">
        <f t="shared" ref="B27:M27" si="6">B26*B25</f>
        <v>0</v>
      </c>
      <c r="C27" s="88">
        <f t="shared" si="6"/>
        <v>0</v>
      </c>
      <c r="D27" s="88">
        <f t="shared" si="6"/>
        <v>0</v>
      </c>
      <c r="E27" s="88">
        <f t="shared" si="6"/>
        <v>0</v>
      </c>
      <c r="F27" s="88">
        <f t="shared" si="6"/>
        <v>0</v>
      </c>
      <c r="G27" s="88">
        <f t="shared" si="6"/>
        <v>0</v>
      </c>
      <c r="H27" s="88">
        <f t="shared" si="6"/>
        <v>0</v>
      </c>
      <c r="I27" s="88">
        <f t="shared" si="6"/>
        <v>0</v>
      </c>
      <c r="J27" s="88">
        <f t="shared" si="6"/>
        <v>0</v>
      </c>
      <c r="K27" s="88">
        <f t="shared" si="6"/>
        <v>0</v>
      </c>
      <c r="L27" s="88">
        <f t="shared" si="6"/>
        <v>0</v>
      </c>
      <c r="M27" s="88">
        <f t="shared" si="6"/>
        <v>0</v>
      </c>
      <c r="N27" s="132">
        <f>SUM(B27:M27)</f>
        <v>0</v>
      </c>
      <c r="O27" s="318"/>
      <c r="P27" s="86" t="s">
        <v>0</v>
      </c>
      <c r="Q27" s="88">
        <f t="shared" ref="Q27:AB27" si="7">Q26*Q25</f>
        <v>0</v>
      </c>
      <c r="R27" s="88">
        <f t="shared" si="7"/>
        <v>0</v>
      </c>
      <c r="S27" s="88">
        <f t="shared" si="7"/>
        <v>0</v>
      </c>
      <c r="T27" s="88">
        <f t="shared" si="7"/>
        <v>0</v>
      </c>
      <c r="U27" s="88">
        <f t="shared" si="7"/>
        <v>0</v>
      </c>
      <c r="V27" s="88">
        <f t="shared" si="7"/>
        <v>0</v>
      </c>
      <c r="W27" s="88">
        <f t="shared" si="7"/>
        <v>0</v>
      </c>
      <c r="X27" s="88">
        <f t="shared" si="7"/>
        <v>0</v>
      </c>
      <c r="Y27" s="88">
        <f t="shared" si="7"/>
        <v>0</v>
      </c>
      <c r="Z27" s="88">
        <f t="shared" si="7"/>
        <v>0</v>
      </c>
      <c r="AA27" s="88">
        <f t="shared" si="7"/>
        <v>0</v>
      </c>
      <c r="AB27" s="88">
        <f t="shared" si="7"/>
        <v>0</v>
      </c>
      <c r="AC27" s="88">
        <f>SUM(Q27:AB27)</f>
        <v>0</v>
      </c>
      <c r="AD27" s="116"/>
      <c r="AE27" s="116"/>
      <c r="AF27" s="116"/>
      <c r="AG27" s="116"/>
      <c r="AH27" s="116"/>
      <c r="AI27" s="116"/>
      <c r="AJ27" s="116"/>
      <c r="AK27" s="116"/>
      <c r="AL27" s="116"/>
      <c r="AM27" s="116"/>
      <c r="AN27" s="116"/>
      <c r="AO27" s="116"/>
      <c r="AP27" s="116"/>
      <c r="AQ27" s="116"/>
      <c r="AR27" s="116"/>
      <c r="AS27" s="116"/>
      <c r="AT27" s="116"/>
      <c r="AU27" s="116"/>
    </row>
    <row r="28" spans="1:47" x14ac:dyDescent="0.2">
      <c r="A28" s="47"/>
      <c r="B28" s="47"/>
      <c r="C28" s="47"/>
      <c r="D28" s="47"/>
      <c r="E28" s="47"/>
      <c r="F28" s="47"/>
      <c r="G28" s="47"/>
      <c r="H28" s="47"/>
      <c r="I28" s="47"/>
      <c r="J28" s="47"/>
      <c r="K28" s="47"/>
      <c r="L28" s="47"/>
      <c r="M28" s="47"/>
      <c r="N28" s="129"/>
      <c r="O28" s="316"/>
      <c r="P28" s="47"/>
      <c r="Q28" s="47"/>
      <c r="R28" s="47"/>
      <c r="S28" s="47"/>
      <c r="T28" s="47"/>
      <c r="U28" s="47"/>
      <c r="V28" s="47"/>
      <c r="W28" s="47"/>
      <c r="X28" s="47"/>
      <c r="Y28" s="47"/>
      <c r="Z28" s="47"/>
      <c r="AA28" s="47"/>
      <c r="AB28" s="47"/>
      <c r="AC28" s="48"/>
      <c r="AD28" s="113"/>
      <c r="AE28" s="113"/>
      <c r="AF28" s="113"/>
      <c r="AG28" s="113"/>
      <c r="AH28" s="113"/>
      <c r="AI28" s="113"/>
      <c r="AJ28" s="113"/>
      <c r="AK28" s="113"/>
      <c r="AL28" s="113"/>
      <c r="AM28" s="113"/>
      <c r="AN28" s="113"/>
      <c r="AO28" s="113"/>
      <c r="AP28" s="113"/>
      <c r="AQ28" s="113"/>
      <c r="AR28" s="113"/>
      <c r="AS28" s="113"/>
      <c r="AT28" s="113"/>
      <c r="AU28" s="113"/>
    </row>
    <row r="29" spans="1:47" ht="6.75" customHeight="1" x14ac:dyDescent="0.2">
      <c r="A29" s="49"/>
      <c r="B29" s="49"/>
      <c r="C29" s="49"/>
      <c r="D29" s="49"/>
      <c r="E29" s="49"/>
      <c r="F29" s="49"/>
      <c r="G29" s="49"/>
      <c r="H29" s="49"/>
      <c r="I29" s="49"/>
      <c r="J29" s="49"/>
      <c r="K29" s="49"/>
      <c r="L29" s="49"/>
      <c r="M29" s="49"/>
      <c r="N29" s="130"/>
      <c r="O29" s="316"/>
      <c r="P29" s="49"/>
      <c r="Q29" s="49"/>
      <c r="R29" s="49"/>
      <c r="S29" s="49"/>
      <c r="T29" s="49"/>
      <c r="U29" s="49"/>
      <c r="V29" s="49"/>
      <c r="W29" s="49"/>
      <c r="X29" s="49"/>
      <c r="Y29" s="49"/>
      <c r="Z29" s="49"/>
      <c r="AA29" s="49"/>
      <c r="AB29" s="49"/>
      <c r="AC29" s="50"/>
      <c r="AD29" s="113"/>
      <c r="AE29" s="113"/>
      <c r="AF29" s="113"/>
      <c r="AG29" s="113"/>
      <c r="AH29" s="113"/>
      <c r="AI29" s="113"/>
      <c r="AJ29" s="113"/>
      <c r="AK29" s="113"/>
      <c r="AL29" s="113"/>
      <c r="AM29" s="113"/>
      <c r="AN29" s="113"/>
      <c r="AO29" s="113"/>
      <c r="AP29" s="113"/>
      <c r="AQ29" s="113"/>
      <c r="AR29" s="113"/>
      <c r="AS29" s="113"/>
      <c r="AT29" s="113"/>
      <c r="AU29" s="113"/>
    </row>
    <row r="30" spans="1:47" s="40" customFormat="1" ht="15" x14ac:dyDescent="0.25">
      <c r="A30" s="76" t="s">
        <v>159</v>
      </c>
      <c r="B30" s="76"/>
      <c r="C30" s="76"/>
      <c r="D30" s="76"/>
      <c r="E30" s="76"/>
      <c r="F30" s="76"/>
      <c r="G30" s="76"/>
      <c r="H30" s="76"/>
      <c r="I30" s="76"/>
      <c r="J30" s="76"/>
      <c r="K30" s="76"/>
      <c r="L30" s="76"/>
      <c r="M30" s="76"/>
      <c r="N30" s="131"/>
      <c r="O30" s="318"/>
      <c r="P30" s="46" t="s">
        <v>159</v>
      </c>
      <c r="Q30" s="46"/>
      <c r="R30" s="46"/>
      <c r="S30" s="46"/>
      <c r="T30" s="46"/>
      <c r="U30" s="46"/>
      <c r="V30" s="46"/>
      <c r="W30" s="46"/>
      <c r="X30" s="46"/>
      <c r="Y30" s="46"/>
      <c r="Z30" s="46"/>
      <c r="AA30" s="46"/>
      <c r="AB30" s="46"/>
      <c r="AC30" s="44"/>
      <c r="AD30" s="116"/>
      <c r="AE30" s="116"/>
      <c r="AF30" s="116"/>
      <c r="AG30" s="116"/>
      <c r="AH30" s="116"/>
      <c r="AI30" s="116"/>
      <c r="AJ30" s="116"/>
      <c r="AK30" s="116"/>
      <c r="AL30" s="116"/>
      <c r="AM30" s="116"/>
      <c r="AN30" s="116"/>
      <c r="AO30" s="116"/>
      <c r="AP30" s="116"/>
      <c r="AQ30" s="116"/>
      <c r="AR30" s="116"/>
      <c r="AS30" s="116"/>
      <c r="AT30" s="116"/>
      <c r="AU30" s="116"/>
    </row>
    <row r="31" spans="1:47" x14ac:dyDescent="0.2">
      <c r="A31" s="77" t="s">
        <v>42</v>
      </c>
      <c r="B31" s="77"/>
      <c r="C31" s="77"/>
      <c r="D31" s="77"/>
      <c r="E31" s="77"/>
      <c r="F31" s="77"/>
      <c r="G31" s="77"/>
      <c r="H31" s="77"/>
      <c r="I31" s="77"/>
      <c r="J31" s="77"/>
      <c r="K31" s="77"/>
      <c r="L31" s="77"/>
      <c r="M31" s="77"/>
      <c r="N31" s="127"/>
      <c r="O31" s="316"/>
      <c r="P31" s="47" t="s">
        <v>42</v>
      </c>
      <c r="Q31" s="47"/>
      <c r="R31" s="47"/>
      <c r="S31" s="47"/>
      <c r="T31" s="47"/>
      <c r="U31" s="47"/>
      <c r="V31" s="47"/>
      <c r="W31" s="47"/>
      <c r="X31" s="47"/>
      <c r="Y31" s="47"/>
      <c r="Z31" s="47"/>
      <c r="AA31" s="47"/>
      <c r="AB31" s="47"/>
      <c r="AC31" s="73"/>
      <c r="AD31" s="113"/>
      <c r="AE31" s="113"/>
      <c r="AF31" s="113"/>
      <c r="AG31" s="113"/>
      <c r="AH31" s="113"/>
      <c r="AI31" s="113"/>
      <c r="AJ31" s="113"/>
      <c r="AK31" s="113"/>
      <c r="AL31" s="113"/>
      <c r="AM31" s="113"/>
      <c r="AN31" s="113"/>
      <c r="AO31" s="113"/>
      <c r="AP31" s="113"/>
      <c r="AQ31" s="113"/>
      <c r="AR31" s="113"/>
      <c r="AS31" s="113"/>
      <c r="AT31" s="113"/>
      <c r="AU31" s="113"/>
    </row>
    <row r="32" spans="1:47" x14ac:dyDescent="0.2">
      <c r="A32" s="77" t="s">
        <v>43</v>
      </c>
      <c r="B32" s="78"/>
      <c r="C32" s="78"/>
      <c r="D32" s="78"/>
      <c r="E32" s="78"/>
      <c r="F32" s="78"/>
      <c r="G32" s="78"/>
      <c r="H32" s="78"/>
      <c r="I32" s="78"/>
      <c r="J32" s="78"/>
      <c r="K32" s="78"/>
      <c r="L32" s="78"/>
      <c r="M32" s="78"/>
      <c r="N32" s="127"/>
      <c r="O32" s="316"/>
      <c r="P32" s="47" t="s">
        <v>43</v>
      </c>
      <c r="Q32" s="48"/>
      <c r="R32" s="48"/>
      <c r="S32" s="48"/>
      <c r="T32" s="48"/>
      <c r="U32" s="48"/>
      <c r="V32" s="48"/>
      <c r="W32" s="48"/>
      <c r="X32" s="48"/>
      <c r="Y32" s="48"/>
      <c r="Z32" s="48"/>
      <c r="AA32" s="48"/>
      <c r="AB32" s="48"/>
      <c r="AC32" s="48"/>
      <c r="AD32" s="113"/>
      <c r="AE32" s="113"/>
      <c r="AF32" s="113"/>
      <c r="AG32" s="113"/>
      <c r="AH32" s="113"/>
      <c r="AI32" s="113"/>
      <c r="AJ32" s="113"/>
      <c r="AK32" s="113"/>
      <c r="AL32" s="113"/>
      <c r="AM32" s="113"/>
      <c r="AN32" s="113"/>
      <c r="AO32" s="113"/>
      <c r="AP32" s="113"/>
      <c r="AQ32" s="113"/>
      <c r="AR32" s="113"/>
      <c r="AS32" s="113"/>
      <c r="AT32" s="113"/>
      <c r="AU32" s="113"/>
    </row>
    <row r="33" spans="1:47" s="40" customFormat="1" ht="15" x14ac:dyDescent="0.25">
      <c r="A33" s="86" t="s">
        <v>0</v>
      </c>
      <c r="B33" s="88">
        <f t="shared" ref="B33:M33" si="8">B32*B31</f>
        <v>0</v>
      </c>
      <c r="C33" s="88">
        <f t="shared" si="8"/>
        <v>0</v>
      </c>
      <c r="D33" s="88">
        <f t="shared" si="8"/>
        <v>0</v>
      </c>
      <c r="E33" s="88">
        <f t="shared" si="8"/>
        <v>0</v>
      </c>
      <c r="F33" s="88">
        <f t="shared" si="8"/>
        <v>0</v>
      </c>
      <c r="G33" s="88">
        <f t="shared" si="8"/>
        <v>0</v>
      </c>
      <c r="H33" s="88">
        <f t="shared" si="8"/>
        <v>0</v>
      </c>
      <c r="I33" s="88">
        <f t="shared" si="8"/>
        <v>0</v>
      </c>
      <c r="J33" s="88">
        <f t="shared" si="8"/>
        <v>0</v>
      </c>
      <c r="K33" s="88">
        <f t="shared" si="8"/>
        <v>0</v>
      </c>
      <c r="L33" s="88">
        <f t="shared" si="8"/>
        <v>0</v>
      </c>
      <c r="M33" s="88">
        <f t="shared" si="8"/>
        <v>0</v>
      </c>
      <c r="N33" s="132">
        <f>SUM(B33:M33)</f>
        <v>0</v>
      </c>
      <c r="O33" s="318"/>
      <c r="P33" s="86" t="s">
        <v>0</v>
      </c>
      <c r="Q33" s="88">
        <f>Q32*Q31</f>
        <v>0</v>
      </c>
      <c r="R33" s="88">
        <f t="shared" ref="R33:AB33" si="9">R32*R31</f>
        <v>0</v>
      </c>
      <c r="S33" s="88">
        <f t="shared" si="9"/>
        <v>0</v>
      </c>
      <c r="T33" s="88">
        <f t="shared" si="9"/>
        <v>0</v>
      </c>
      <c r="U33" s="88">
        <f t="shared" si="9"/>
        <v>0</v>
      </c>
      <c r="V33" s="88">
        <f t="shared" si="9"/>
        <v>0</v>
      </c>
      <c r="W33" s="88">
        <f t="shared" si="9"/>
        <v>0</v>
      </c>
      <c r="X33" s="88">
        <f t="shared" si="9"/>
        <v>0</v>
      </c>
      <c r="Y33" s="88">
        <f>Y32*Y31</f>
        <v>0</v>
      </c>
      <c r="Z33" s="88">
        <f t="shared" si="9"/>
        <v>0</v>
      </c>
      <c r="AA33" s="88">
        <f t="shared" si="9"/>
        <v>0</v>
      </c>
      <c r="AB33" s="88">
        <f t="shared" si="9"/>
        <v>0</v>
      </c>
      <c r="AC33" s="88">
        <f>SUM(Q33:AB33)</f>
        <v>0</v>
      </c>
      <c r="AD33" s="116"/>
      <c r="AE33" s="116"/>
      <c r="AF33" s="116"/>
      <c r="AG33" s="116"/>
      <c r="AH33" s="116"/>
      <c r="AI33" s="116"/>
      <c r="AJ33" s="116"/>
      <c r="AK33" s="116"/>
      <c r="AL33" s="116"/>
      <c r="AM33" s="116"/>
      <c r="AN33" s="116"/>
      <c r="AO33" s="116"/>
      <c r="AP33" s="116"/>
      <c r="AQ33" s="116"/>
      <c r="AR33" s="116"/>
      <c r="AS33" s="116"/>
      <c r="AT33" s="116"/>
      <c r="AU33" s="116"/>
    </row>
    <row r="34" spans="1:47" x14ac:dyDescent="0.2">
      <c r="A34" s="47"/>
      <c r="B34" s="47"/>
      <c r="C34" s="47"/>
      <c r="D34" s="47"/>
      <c r="E34" s="47"/>
      <c r="F34" s="47"/>
      <c r="G34" s="47"/>
      <c r="H34" s="47"/>
      <c r="I34" s="47"/>
      <c r="J34" s="47"/>
      <c r="K34" s="47"/>
      <c r="L34" s="47"/>
      <c r="M34" s="47"/>
      <c r="N34" s="129"/>
      <c r="O34" s="316"/>
      <c r="P34" s="47"/>
      <c r="Q34" s="47"/>
      <c r="R34" s="47"/>
      <c r="S34" s="47"/>
      <c r="T34" s="47"/>
      <c r="U34" s="47"/>
      <c r="V34" s="47"/>
      <c r="W34" s="47"/>
      <c r="X34" s="47"/>
      <c r="Y34" s="47"/>
      <c r="Z34" s="47"/>
      <c r="AA34" s="47"/>
      <c r="AB34" s="47"/>
      <c r="AC34" s="48"/>
      <c r="AD34" s="113"/>
      <c r="AE34" s="113"/>
      <c r="AF34" s="113"/>
      <c r="AG34" s="113"/>
      <c r="AH34" s="113"/>
      <c r="AI34" s="113"/>
      <c r="AJ34" s="113"/>
      <c r="AK34" s="113"/>
      <c r="AL34" s="113"/>
      <c r="AM34" s="113"/>
      <c r="AN34" s="113"/>
      <c r="AO34" s="113"/>
      <c r="AP34" s="113"/>
      <c r="AQ34" s="113"/>
      <c r="AR34" s="113"/>
      <c r="AS34" s="113"/>
      <c r="AT34" s="113"/>
      <c r="AU34" s="113"/>
    </row>
    <row r="35" spans="1:47" ht="6.75" customHeight="1" x14ac:dyDescent="0.2">
      <c r="A35" s="49"/>
      <c r="B35" s="49"/>
      <c r="C35" s="49"/>
      <c r="D35" s="49"/>
      <c r="E35" s="49"/>
      <c r="F35" s="49"/>
      <c r="G35" s="49"/>
      <c r="H35" s="49"/>
      <c r="I35" s="49"/>
      <c r="J35" s="49"/>
      <c r="K35" s="49"/>
      <c r="L35" s="49"/>
      <c r="M35" s="49"/>
      <c r="N35" s="130"/>
      <c r="O35" s="316"/>
      <c r="P35" s="49"/>
      <c r="Q35" s="49"/>
      <c r="R35" s="49"/>
      <c r="S35" s="49"/>
      <c r="T35" s="49"/>
      <c r="U35" s="49"/>
      <c r="V35" s="49"/>
      <c r="W35" s="49"/>
      <c r="X35" s="49"/>
      <c r="Y35" s="49"/>
      <c r="Z35" s="49"/>
      <c r="AA35" s="49"/>
      <c r="AB35" s="49"/>
      <c r="AC35" s="50"/>
      <c r="AD35" s="113"/>
      <c r="AE35" s="113"/>
      <c r="AF35" s="113"/>
      <c r="AG35" s="113"/>
      <c r="AH35" s="113"/>
      <c r="AI35" s="113"/>
      <c r="AJ35" s="113"/>
      <c r="AK35" s="113"/>
      <c r="AL35" s="113"/>
      <c r="AM35" s="113"/>
      <c r="AN35" s="113"/>
      <c r="AO35" s="113"/>
      <c r="AP35" s="113"/>
      <c r="AQ35" s="113"/>
      <c r="AR35" s="113"/>
      <c r="AS35" s="113"/>
      <c r="AT35" s="113"/>
      <c r="AU35" s="113"/>
    </row>
    <row r="36" spans="1:47" s="51" customFormat="1" ht="15" x14ac:dyDescent="0.25">
      <c r="A36" s="88" t="s">
        <v>183</v>
      </c>
      <c r="B36" s="88">
        <f>SUM(B9,B15,B27,B21,B33)</f>
        <v>0</v>
      </c>
      <c r="C36" s="88">
        <f t="shared" ref="C36:M36" si="10">SUM(C9,C15,C27,C21,C33)</f>
        <v>0</v>
      </c>
      <c r="D36" s="88">
        <f t="shared" si="10"/>
        <v>0</v>
      </c>
      <c r="E36" s="88">
        <f t="shared" si="10"/>
        <v>0</v>
      </c>
      <c r="F36" s="88">
        <f t="shared" si="10"/>
        <v>0</v>
      </c>
      <c r="G36" s="88">
        <f t="shared" si="10"/>
        <v>0</v>
      </c>
      <c r="H36" s="88">
        <f t="shared" si="10"/>
        <v>0</v>
      </c>
      <c r="I36" s="88">
        <f t="shared" si="10"/>
        <v>0</v>
      </c>
      <c r="J36" s="88">
        <f t="shared" si="10"/>
        <v>0</v>
      </c>
      <c r="K36" s="88">
        <f t="shared" si="10"/>
        <v>0</v>
      </c>
      <c r="L36" s="88">
        <f t="shared" si="10"/>
        <v>0</v>
      </c>
      <c r="M36" s="88">
        <f t="shared" si="10"/>
        <v>0</v>
      </c>
      <c r="N36" s="132">
        <f>SUM(B36:M36)</f>
        <v>0</v>
      </c>
      <c r="O36" s="319"/>
      <c r="P36" s="88" t="s">
        <v>184</v>
      </c>
      <c r="Q36" s="88">
        <f>SUM(Q9,Q15,Q27,Q21,Q33)</f>
        <v>0</v>
      </c>
      <c r="R36" s="88">
        <f t="shared" ref="R36:AB36" si="11">SUM(R9,R15,R27,R21,R33)</f>
        <v>0</v>
      </c>
      <c r="S36" s="88">
        <f t="shared" si="11"/>
        <v>0</v>
      </c>
      <c r="T36" s="88">
        <f t="shared" si="11"/>
        <v>0</v>
      </c>
      <c r="U36" s="88">
        <f t="shared" si="11"/>
        <v>0</v>
      </c>
      <c r="V36" s="88">
        <f t="shared" si="11"/>
        <v>0</v>
      </c>
      <c r="W36" s="88">
        <f t="shared" si="11"/>
        <v>0</v>
      </c>
      <c r="X36" s="88">
        <f t="shared" si="11"/>
        <v>0</v>
      </c>
      <c r="Y36" s="88">
        <f t="shared" si="11"/>
        <v>0</v>
      </c>
      <c r="Z36" s="88">
        <f t="shared" si="11"/>
        <v>0</v>
      </c>
      <c r="AA36" s="88">
        <f t="shared" si="11"/>
        <v>0</v>
      </c>
      <c r="AB36" s="88">
        <f t="shared" si="11"/>
        <v>0</v>
      </c>
      <c r="AC36" s="88">
        <f>SUM(Q36:AB36)</f>
        <v>0</v>
      </c>
      <c r="AD36" s="117"/>
      <c r="AE36" s="117"/>
      <c r="AF36" s="117"/>
      <c r="AG36" s="117"/>
      <c r="AH36" s="117"/>
      <c r="AI36" s="117"/>
      <c r="AJ36" s="117"/>
      <c r="AK36" s="117"/>
      <c r="AL36" s="117"/>
      <c r="AM36" s="117"/>
      <c r="AN36" s="117"/>
      <c r="AO36" s="117"/>
      <c r="AP36" s="117"/>
      <c r="AQ36" s="117"/>
      <c r="AR36" s="117"/>
      <c r="AS36" s="117"/>
      <c r="AT36" s="117"/>
      <c r="AU36" s="117"/>
    </row>
    <row r="37" spans="1:47" x14ac:dyDescent="0.2">
      <c r="A37" s="395"/>
      <c r="N37" s="400"/>
      <c r="O37" s="316"/>
      <c r="P37" s="395"/>
      <c r="AC37" s="445"/>
      <c r="AD37" s="396"/>
      <c r="AE37" s="113"/>
      <c r="AF37" s="113"/>
      <c r="AG37" s="113"/>
      <c r="AH37" s="113"/>
      <c r="AI37" s="113"/>
      <c r="AJ37" s="113"/>
      <c r="AK37" s="113"/>
      <c r="AL37" s="113"/>
      <c r="AM37" s="113"/>
      <c r="AN37" s="113"/>
      <c r="AO37" s="113"/>
      <c r="AP37" s="113"/>
      <c r="AQ37" s="113"/>
      <c r="AR37" s="113"/>
      <c r="AS37" s="113"/>
      <c r="AT37" s="113"/>
      <c r="AU37" s="113"/>
    </row>
    <row r="38" spans="1:47" ht="15" x14ac:dyDescent="0.25">
      <c r="A38" s="443" t="s">
        <v>185</v>
      </c>
      <c r="O38" s="399"/>
      <c r="P38" s="394" t="s">
        <v>186</v>
      </c>
      <c r="AC38" s="446"/>
      <c r="AD38" s="396"/>
      <c r="AE38" s="113"/>
      <c r="AF38" s="113"/>
      <c r="AG38" s="113"/>
      <c r="AH38" s="113"/>
      <c r="AI38" s="113"/>
      <c r="AJ38" s="113"/>
      <c r="AK38" s="113"/>
      <c r="AL38" s="113"/>
      <c r="AM38" s="113"/>
      <c r="AN38" s="113"/>
      <c r="AO38" s="113"/>
      <c r="AP38" s="113"/>
      <c r="AQ38" s="113"/>
      <c r="AR38" s="113"/>
      <c r="AS38" s="113"/>
      <c r="AT38" s="113"/>
      <c r="AU38" s="113"/>
    </row>
    <row r="39" spans="1:47" x14ac:dyDescent="0.2">
      <c r="A39" s="390"/>
      <c r="B39" s="81"/>
      <c r="C39" s="83"/>
      <c r="D39" s="81"/>
      <c r="E39" s="81"/>
      <c r="F39" s="81"/>
      <c r="G39" s="81"/>
      <c r="H39" s="81"/>
      <c r="I39" s="81"/>
      <c r="J39" s="81"/>
      <c r="K39" s="81"/>
      <c r="L39" s="81"/>
      <c r="M39" s="81"/>
      <c r="N39" s="82"/>
      <c r="O39" s="399"/>
      <c r="P39" s="390"/>
      <c r="AC39" s="453"/>
      <c r="AD39" s="396"/>
      <c r="AE39" s="113"/>
      <c r="AF39" s="113"/>
      <c r="AG39" s="113"/>
      <c r="AH39" s="113"/>
      <c r="AI39" s="113"/>
      <c r="AJ39" s="113"/>
      <c r="AK39" s="113"/>
      <c r="AL39" s="113"/>
      <c r="AM39" s="113"/>
      <c r="AN39" s="113"/>
      <c r="AO39" s="113"/>
      <c r="AP39" s="113"/>
      <c r="AQ39" s="113"/>
      <c r="AR39" s="113"/>
      <c r="AS39" s="113"/>
      <c r="AT39" s="113"/>
      <c r="AU39" s="113"/>
    </row>
    <row r="40" spans="1:47" x14ac:dyDescent="0.2">
      <c r="A40" s="392"/>
      <c r="B40" s="401"/>
      <c r="C40" s="83"/>
      <c r="D40" s="401"/>
      <c r="E40" s="401"/>
      <c r="F40" s="401"/>
      <c r="G40" s="401"/>
      <c r="H40" s="401"/>
      <c r="I40" s="401"/>
      <c r="J40" s="401"/>
      <c r="K40" s="401"/>
      <c r="L40" s="401"/>
      <c r="M40" s="401"/>
      <c r="N40" s="397"/>
      <c r="O40" s="399"/>
      <c r="P40" s="450"/>
      <c r="Q40" s="451"/>
      <c r="R40" s="451"/>
      <c r="S40" s="451"/>
      <c r="T40" s="451"/>
      <c r="U40" s="451"/>
      <c r="V40" s="451"/>
      <c r="W40" s="451"/>
      <c r="X40" s="451"/>
      <c r="Y40" s="451"/>
      <c r="Z40" s="451"/>
      <c r="AA40" s="451"/>
      <c r="AB40" s="451"/>
      <c r="AC40" s="452"/>
      <c r="AD40" s="396"/>
      <c r="AE40" s="113"/>
      <c r="AF40" s="113"/>
      <c r="AG40" s="113"/>
      <c r="AH40" s="113"/>
      <c r="AI40" s="113"/>
      <c r="AJ40" s="113"/>
      <c r="AK40" s="113"/>
      <c r="AL40" s="113"/>
      <c r="AM40" s="113"/>
      <c r="AN40" s="113"/>
      <c r="AO40" s="113"/>
      <c r="AP40" s="113"/>
      <c r="AQ40" s="113"/>
      <c r="AR40" s="113"/>
      <c r="AS40" s="113"/>
      <c r="AT40" s="113"/>
      <c r="AU40" s="113"/>
    </row>
    <row r="41" spans="1:47" x14ac:dyDescent="0.2">
      <c r="A41" s="393"/>
      <c r="B41" s="83"/>
      <c r="C41" s="83"/>
      <c r="D41" s="83"/>
      <c r="E41" s="83"/>
      <c r="F41" s="83"/>
      <c r="G41" s="83"/>
      <c r="H41" s="83"/>
      <c r="I41" s="83"/>
      <c r="J41" s="83"/>
      <c r="K41" s="83"/>
      <c r="L41" s="83"/>
      <c r="M41" s="83"/>
      <c r="N41" s="397"/>
      <c r="O41" s="316"/>
      <c r="P41" s="454"/>
      <c r="Q41" s="83"/>
      <c r="R41" s="83"/>
      <c r="S41" s="83"/>
      <c r="T41" s="83"/>
      <c r="U41" s="83"/>
      <c r="V41" s="83"/>
      <c r="W41" s="83"/>
      <c r="X41" s="83"/>
      <c r="Y41" s="83"/>
      <c r="Z41" s="83"/>
      <c r="AA41" s="83"/>
      <c r="AB41" s="83"/>
      <c r="AC41" s="391"/>
      <c r="AD41" s="396"/>
      <c r="AE41" s="113"/>
      <c r="AF41" s="113"/>
      <c r="AG41" s="113"/>
      <c r="AH41" s="113"/>
      <c r="AI41" s="113"/>
      <c r="AJ41" s="113"/>
      <c r="AK41" s="113"/>
      <c r="AL41" s="113"/>
      <c r="AM41" s="113"/>
      <c r="AN41" s="113"/>
      <c r="AO41" s="113"/>
      <c r="AP41" s="113"/>
      <c r="AQ41" s="113"/>
      <c r="AR41" s="113"/>
      <c r="AS41" s="113"/>
      <c r="AT41" s="113"/>
      <c r="AU41" s="113"/>
    </row>
    <row r="42" spans="1:47" x14ac:dyDescent="0.2">
      <c r="A42" s="393"/>
      <c r="B42" s="83"/>
      <c r="C42" s="83"/>
      <c r="D42" s="83"/>
      <c r="E42" s="83"/>
      <c r="F42" s="83"/>
      <c r="G42" s="83"/>
      <c r="H42" s="83"/>
      <c r="I42" s="83"/>
      <c r="J42" s="83"/>
      <c r="K42" s="83"/>
      <c r="L42" s="83"/>
      <c r="M42" s="83"/>
      <c r="N42" s="84"/>
      <c r="O42" s="399"/>
      <c r="P42" s="392"/>
      <c r="Q42" s="83"/>
      <c r="R42" s="83"/>
      <c r="S42" s="83"/>
      <c r="T42" s="83"/>
      <c r="U42" s="83"/>
      <c r="V42" s="83"/>
      <c r="W42" s="83"/>
      <c r="X42" s="83"/>
      <c r="Y42" s="83"/>
      <c r="Z42" s="83"/>
      <c r="AA42" s="83"/>
      <c r="AB42" s="83"/>
      <c r="AC42" s="391"/>
      <c r="AD42" s="396"/>
      <c r="AE42" s="113"/>
      <c r="AF42" s="113"/>
      <c r="AG42" s="113"/>
      <c r="AH42" s="113"/>
      <c r="AI42" s="113"/>
      <c r="AJ42" s="113"/>
      <c r="AK42" s="113"/>
      <c r="AL42" s="113"/>
      <c r="AM42" s="113"/>
      <c r="AN42" s="113"/>
      <c r="AO42" s="113"/>
      <c r="AP42" s="113"/>
      <c r="AQ42" s="113"/>
      <c r="AR42" s="113"/>
      <c r="AS42" s="113"/>
      <c r="AT42" s="113"/>
      <c r="AU42" s="113"/>
    </row>
    <row r="43" spans="1:47" x14ac:dyDescent="0.2">
      <c r="A43" s="393"/>
      <c r="B43" s="83"/>
      <c r="C43" s="83"/>
      <c r="D43" s="83"/>
      <c r="E43" s="83"/>
      <c r="F43" s="83"/>
      <c r="G43" s="83"/>
      <c r="H43" s="83"/>
      <c r="I43" s="83"/>
      <c r="J43" s="83"/>
      <c r="K43" s="83"/>
      <c r="L43" s="83"/>
      <c r="M43" s="83"/>
      <c r="N43" s="84"/>
      <c r="O43" s="399"/>
      <c r="P43" s="392"/>
      <c r="Q43" s="83"/>
      <c r="R43" s="83"/>
      <c r="S43" s="83"/>
      <c r="T43" s="83"/>
      <c r="U43" s="83"/>
      <c r="V43" s="83"/>
      <c r="W43" s="83"/>
      <c r="X43" s="83"/>
      <c r="Y43" s="83"/>
      <c r="Z43" s="83"/>
      <c r="AA43" s="83"/>
      <c r="AB43" s="83"/>
      <c r="AC43" s="391"/>
      <c r="AD43" s="396"/>
      <c r="AE43" s="113"/>
      <c r="AF43" s="113"/>
      <c r="AG43" s="113"/>
      <c r="AH43" s="113"/>
      <c r="AI43" s="113"/>
      <c r="AJ43" s="113"/>
      <c r="AK43" s="113"/>
      <c r="AL43" s="113"/>
      <c r="AM43" s="113"/>
      <c r="AN43" s="113"/>
      <c r="AO43" s="113"/>
      <c r="AP43" s="113"/>
      <c r="AQ43" s="113"/>
      <c r="AR43" s="113"/>
      <c r="AS43" s="113"/>
      <c r="AT43" s="113"/>
      <c r="AU43" s="113"/>
    </row>
    <row r="44" spans="1:47" x14ac:dyDescent="0.2">
      <c r="A44" s="393"/>
      <c r="B44" s="83"/>
      <c r="C44" s="83"/>
      <c r="D44" s="83"/>
      <c r="E44" s="83"/>
      <c r="F44" s="83"/>
      <c r="G44" s="83"/>
      <c r="H44" s="83"/>
      <c r="I44" s="83"/>
      <c r="J44" s="83"/>
      <c r="K44" s="83"/>
      <c r="L44" s="83"/>
      <c r="M44" s="83"/>
      <c r="N44" s="84"/>
      <c r="O44" s="399"/>
      <c r="P44" s="392"/>
      <c r="Q44" s="83"/>
      <c r="R44" s="83"/>
      <c r="S44" s="83"/>
      <c r="T44" s="83"/>
      <c r="U44" s="83"/>
      <c r="V44" s="83"/>
      <c r="W44" s="83"/>
      <c r="X44" s="83"/>
      <c r="Y44" s="83"/>
      <c r="Z44" s="83"/>
      <c r="AA44" s="83"/>
      <c r="AB44" s="83"/>
      <c r="AC44" s="391"/>
      <c r="AD44" s="396"/>
      <c r="AE44" s="113"/>
      <c r="AF44" s="113"/>
      <c r="AG44" s="113"/>
      <c r="AH44" s="113"/>
      <c r="AI44" s="113"/>
      <c r="AJ44" s="113"/>
      <c r="AK44" s="113"/>
      <c r="AL44" s="113"/>
      <c r="AM44" s="113"/>
      <c r="AN44" s="113"/>
      <c r="AO44" s="113"/>
      <c r="AP44" s="113"/>
      <c r="AQ44" s="113"/>
      <c r="AR44" s="113"/>
      <c r="AS44" s="113"/>
      <c r="AT44" s="113"/>
      <c r="AU44" s="113"/>
    </row>
    <row r="45" spans="1:47" x14ac:dyDescent="0.2">
      <c r="A45" s="393"/>
      <c r="B45" s="83"/>
      <c r="C45" s="83"/>
      <c r="D45" s="83"/>
      <c r="E45" s="83"/>
      <c r="F45" s="83"/>
      <c r="G45" s="83"/>
      <c r="H45" s="83"/>
      <c r="I45" s="83"/>
      <c r="J45" s="83"/>
      <c r="K45" s="83"/>
      <c r="L45" s="83"/>
      <c r="M45" s="83"/>
      <c r="N45" s="84"/>
      <c r="O45" s="399"/>
      <c r="P45" s="392"/>
      <c r="Q45" s="83"/>
      <c r="R45" s="83"/>
      <c r="S45" s="83"/>
      <c r="T45" s="83"/>
      <c r="U45" s="83"/>
      <c r="V45" s="83"/>
      <c r="W45" s="83"/>
      <c r="X45" s="83"/>
      <c r="Y45" s="83"/>
      <c r="Z45" s="83"/>
      <c r="AA45" s="83"/>
      <c r="AB45" s="83"/>
      <c r="AC45" s="391"/>
      <c r="AD45" s="396"/>
      <c r="AE45" s="113"/>
      <c r="AF45" s="113"/>
      <c r="AG45" s="113"/>
      <c r="AH45" s="113"/>
      <c r="AI45" s="113"/>
      <c r="AJ45" s="113"/>
      <c r="AK45" s="113"/>
      <c r="AL45" s="113"/>
      <c r="AM45" s="113"/>
      <c r="AN45" s="113"/>
      <c r="AO45" s="113"/>
      <c r="AP45" s="113"/>
      <c r="AQ45" s="113"/>
      <c r="AR45" s="113"/>
      <c r="AS45" s="113"/>
      <c r="AT45" s="113"/>
      <c r="AU45" s="113"/>
    </row>
    <row r="46" spans="1:47" x14ac:dyDescent="0.2">
      <c r="A46" s="111"/>
      <c r="B46" s="111"/>
      <c r="C46" s="111"/>
      <c r="D46" s="111"/>
      <c r="E46" s="111"/>
      <c r="F46" s="111"/>
      <c r="G46" s="111"/>
      <c r="H46" s="111"/>
      <c r="I46" s="111"/>
      <c r="J46" s="111"/>
      <c r="K46" s="111"/>
      <c r="L46" s="111"/>
      <c r="M46" s="111"/>
      <c r="N46" s="112"/>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row>
    <row r="47" spans="1:47" x14ac:dyDescent="0.2">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row>
    <row r="48" spans="1:47" x14ac:dyDescent="0.2">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row>
    <row r="49" spans="1:47" x14ac:dyDescent="0.2">
      <c r="A49" s="113"/>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row>
    <row r="50" spans="1:47" x14ac:dyDescent="0.2">
      <c r="A50" s="11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row>
    <row r="51" spans="1:47" x14ac:dyDescent="0.2">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row>
    <row r="52" spans="1:47" x14ac:dyDescent="0.2">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row>
    <row r="53" spans="1:47" x14ac:dyDescent="0.2">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row>
    <row r="54" spans="1:47" x14ac:dyDescent="0.2">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row>
    <row r="55" spans="1:47" x14ac:dyDescent="0.2">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row>
    <row r="56" spans="1:47" x14ac:dyDescent="0.2">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row>
    <row r="57" spans="1:47" x14ac:dyDescent="0.2">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row>
    <row r="58" spans="1:47" x14ac:dyDescent="0.2">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row>
    <row r="59" spans="1:47" x14ac:dyDescent="0.2">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row>
    <row r="60" spans="1:47" x14ac:dyDescent="0.2">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row>
    <row r="61" spans="1:47" x14ac:dyDescent="0.2">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row>
    <row r="62" spans="1:47"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row>
    <row r="63" spans="1:47"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row>
    <row r="64" spans="1:47" x14ac:dyDescent="0.2">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row>
    <row r="65" spans="1:47" x14ac:dyDescent="0.2">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row>
    <row r="66" spans="1:47" x14ac:dyDescent="0.2">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row>
    <row r="67" spans="1:47" x14ac:dyDescent="0.2">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row>
    <row r="68" spans="1:47" x14ac:dyDescent="0.2">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row>
    <row r="69" spans="1:47" x14ac:dyDescent="0.2">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row>
    <row r="70" spans="1:47" x14ac:dyDescent="0.2">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row>
    <row r="71" spans="1:47" x14ac:dyDescent="0.2">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row>
    <row r="72" spans="1:47" x14ac:dyDescent="0.2">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row>
    <row r="73" spans="1:47" x14ac:dyDescent="0.2">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row>
    <row r="74" spans="1:47" x14ac:dyDescent="0.2">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row>
    <row r="75" spans="1:47" x14ac:dyDescent="0.2">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row>
    <row r="76" spans="1:47" x14ac:dyDescent="0.2">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row>
    <row r="77" spans="1:47" x14ac:dyDescent="0.2">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row>
    <row r="78" spans="1:47" x14ac:dyDescent="0.2">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row>
    <row r="79" spans="1:47" x14ac:dyDescent="0.2">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row>
    <row r="80" spans="1:47" x14ac:dyDescent="0.2">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row>
    <row r="81" spans="1:47" x14ac:dyDescent="0.2">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row>
    <row r="82" spans="1:47" x14ac:dyDescent="0.2">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row>
    <row r="83" spans="1:47" x14ac:dyDescent="0.2">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row>
    <row r="84" spans="1:47" x14ac:dyDescent="0.2">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row>
    <row r="85" spans="1:47" x14ac:dyDescent="0.2">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row>
    <row r="86" spans="1:47" x14ac:dyDescent="0.2">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row>
    <row r="87" spans="1:47" x14ac:dyDescent="0.2">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row>
    <row r="88" spans="1:47" x14ac:dyDescent="0.2">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row>
    <row r="89" spans="1:47" x14ac:dyDescent="0.2">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row>
    <row r="90" spans="1:47" x14ac:dyDescent="0.2">
      <c r="A90" s="113"/>
      <c r="B90" s="113"/>
      <c r="C90" s="113"/>
      <c r="D90" s="113"/>
      <c r="E90" s="113"/>
      <c r="F90" s="113"/>
      <c r="G90" s="113"/>
      <c r="H90" s="113"/>
      <c r="I90" s="113"/>
      <c r="J90" s="113"/>
      <c r="K90" s="113"/>
      <c r="L90" s="113"/>
      <c r="M90" s="113"/>
      <c r="N90" s="114"/>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row>
    <row r="91" spans="1:47" x14ac:dyDescent="0.2">
      <c r="A91" s="113"/>
      <c r="B91" s="113"/>
      <c r="C91" s="113"/>
      <c r="D91" s="113"/>
      <c r="E91" s="113"/>
      <c r="F91" s="113"/>
      <c r="G91" s="113"/>
      <c r="H91" s="113"/>
      <c r="I91" s="113"/>
      <c r="J91" s="113"/>
      <c r="K91" s="113"/>
      <c r="L91" s="113"/>
      <c r="M91" s="113"/>
      <c r="N91" s="114"/>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row>
    <row r="92" spans="1:47" x14ac:dyDescent="0.2">
      <c r="A92" s="113"/>
      <c r="B92" s="113"/>
      <c r="C92" s="113"/>
      <c r="D92" s="113"/>
      <c r="E92" s="113"/>
      <c r="F92" s="113"/>
      <c r="G92" s="113"/>
      <c r="H92" s="113"/>
      <c r="I92" s="113"/>
      <c r="J92" s="113"/>
      <c r="K92" s="113"/>
      <c r="L92" s="113"/>
      <c r="M92" s="113"/>
      <c r="N92" s="114"/>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row>
    <row r="93" spans="1:47" x14ac:dyDescent="0.2">
      <c r="A93" s="113"/>
      <c r="B93" s="113"/>
      <c r="C93" s="113"/>
      <c r="D93" s="113"/>
      <c r="E93" s="113"/>
      <c r="F93" s="113"/>
      <c r="G93" s="113"/>
      <c r="H93" s="113"/>
      <c r="I93" s="113"/>
      <c r="J93" s="113"/>
      <c r="K93" s="113"/>
      <c r="L93" s="113"/>
      <c r="M93" s="113"/>
      <c r="N93" s="114"/>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row>
    <row r="94" spans="1:47" x14ac:dyDescent="0.2">
      <c r="A94" s="113"/>
      <c r="B94" s="113"/>
      <c r="C94" s="113"/>
      <c r="D94" s="113"/>
      <c r="E94" s="113"/>
      <c r="F94" s="113"/>
      <c r="G94" s="113"/>
      <c r="H94" s="113"/>
      <c r="I94" s="113"/>
      <c r="J94" s="113"/>
      <c r="K94" s="113"/>
      <c r="L94" s="113"/>
      <c r="M94" s="113"/>
      <c r="N94" s="114"/>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row>
    <row r="95" spans="1:47" x14ac:dyDescent="0.2">
      <c r="A95" s="113"/>
      <c r="B95" s="113"/>
      <c r="C95" s="113"/>
      <c r="D95" s="113"/>
      <c r="E95" s="113"/>
      <c r="F95" s="113"/>
      <c r="G95" s="113"/>
      <c r="H95" s="113"/>
      <c r="I95" s="113"/>
      <c r="J95" s="113"/>
      <c r="K95" s="113"/>
      <c r="L95" s="113"/>
      <c r="M95" s="113"/>
      <c r="N95" s="114"/>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row>
    <row r="96" spans="1:47" x14ac:dyDescent="0.2">
      <c r="A96" s="113"/>
      <c r="B96" s="113"/>
      <c r="C96" s="113"/>
      <c r="D96" s="113"/>
      <c r="E96" s="113"/>
      <c r="F96" s="113"/>
      <c r="G96" s="113"/>
      <c r="H96" s="113"/>
      <c r="I96" s="113"/>
      <c r="J96" s="113"/>
      <c r="K96" s="113"/>
      <c r="L96" s="113"/>
      <c r="M96" s="113"/>
      <c r="N96" s="114"/>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row>
    <row r="97" spans="1:47" x14ac:dyDescent="0.2">
      <c r="A97" s="113"/>
      <c r="B97" s="113"/>
      <c r="C97" s="113"/>
      <c r="D97" s="113"/>
      <c r="E97" s="113"/>
      <c r="F97" s="113"/>
      <c r="G97" s="113"/>
      <c r="H97" s="113"/>
      <c r="I97" s="113"/>
      <c r="J97" s="113"/>
      <c r="K97" s="113"/>
      <c r="L97" s="113"/>
      <c r="M97" s="113"/>
      <c r="N97" s="114"/>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row>
    <row r="98" spans="1:47" x14ac:dyDescent="0.2">
      <c r="A98" s="113"/>
      <c r="B98" s="113"/>
      <c r="C98" s="113"/>
      <c r="D98" s="113"/>
      <c r="E98" s="113"/>
      <c r="F98" s="113"/>
      <c r="G98" s="113"/>
      <c r="H98" s="113"/>
      <c r="I98" s="113"/>
      <c r="J98" s="113"/>
      <c r="K98" s="113"/>
      <c r="L98" s="113"/>
      <c r="M98" s="113"/>
      <c r="N98" s="114"/>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row>
    <row r="99" spans="1:47" x14ac:dyDescent="0.2">
      <c r="A99" s="113"/>
      <c r="B99" s="113"/>
      <c r="C99" s="113"/>
      <c r="D99" s="113"/>
      <c r="E99" s="113"/>
      <c r="F99" s="113"/>
      <c r="G99" s="113"/>
      <c r="H99" s="113"/>
      <c r="I99" s="113"/>
      <c r="J99" s="113"/>
      <c r="K99" s="113"/>
      <c r="L99" s="113"/>
      <c r="M99" s="113"/>
      <c r="N99" s="114"/>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row>
    <row r="100" spans="1:47" x14ac:dyDescent="0.2">
      <c r="A100" s="113"/>
      <c r="B100" s="113"/>
      <c r="C100" s="113"/>
      <c r="D100" s="113"/>
      <c r="E100" s="113"/>
      <c r="F100" s="113"/>
      <c r="G100" s="113"/>
      <c r="H100" s="113"/>
      <c r="I100" s="113"/>
      <c r="J100" s="113"/>
      <c r="K100" s="113"/>
      <c r="L100" s="113"/>
      <c r="M100" s="113"/>
      <c r="N100" s="114"/>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row>
    <row r="101" spans="1:47" x14ac:dyDescent="0.2">
      <c r="A101" s="113"/>
      <c r="B101" s="113"/>
      <c r="C101" s="113"/>
      <c r="D101" s="113"/>
      <c r="E101" s="113"/>
      <c r="F101" s="113"/>
      <c r="G101" s="113"/>
      <c r="H101" s="113"/>
      <c r="I101" s="113"/>
      <c r="J101" s="113"/>
      <c r="K101" s="113"/>
      <c r="L101" s="113"/>
      <c r="M101" s="113"/>
      <c r="N101" s="114"/>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row>
    <row r="102" spans="1:47" x14ac:dyDescent="0.2">
      <c r="A102" s="113"/>
      <c r="B102" s="113"/>
      <c r="C102" s="113"/>
      <c r="D102" s="113"/>
      <c r="E102" s="113"/>
      <c r="F102" s="113"/>
      <c r="G102" s="113"/>
      <c r="H102" s="113"/>
      <c r="I102" s="113"/>
      <c r="J102" s="113"/>
      <c r="K102" s="113"/>
      <c r="L102" s="113"/>
      <c r="M102" s="113"/>
      <c r="N102" s="114"/>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row>
    <row r="103" spans="1:47" x14ac:dyDescent="0.2">
      <c r="A103" s="113"/>
      <c r="B103" s="113"/>
      <c r="C103" s="113"/>
      <c r="D103" s="113"/>
      <c r="E103" s="113"/>
      <c r="F103" s="113"/>
      <c r="G103" s="113"/>
      <c r="H103" s="113"/>
      <c r="I103" s="113"/>
      <c r="J103" s="113"/>
      <c r="K103" s="113"/>
      <c r="L103" s="113"/>
      <c r="M103" s="113"/>
      <c r="N103" s="114"/>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row>
    <row r="104" spans="1:47" x14ac:dyDescent="0.2">
      <c r="A104" s="113"/>
      <c r="B104" s="113"/>
      <c r="C104" s="113"/>
      <c r="D104" s="113"/>
      <c r="E104" s="113"/>
      <c r="F104" s="113"/>
      <c r="G104" s="113"/>
      <c r="H104" s="113"/>
      <c r="I104" s="113"/>
      <c r="J104" s="113"/>
      <c r="K104" s="113"/>
      <c r="L104" s="113"/>
      <c r="M104" s="113"/>
      <c r="N104" s="114"/>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row>
    <row r="105" spans="1:47" x14ac:dyDescent="0.2">
      <c r="A105" s="113"/>
      <c r="B105" s="113"/>
      <c r="C105" s="113"/>
      <c r="D105" s="113"/>
      <c r="E105" s="113"/>
      <c r="F105" s="113"/>
      <c r="G105" s="113"/>
      <c r="H105" s="113"/>
      <c r="I105" s="113"/>
      <c r="J105" s="113"/>
      <c r="K105" s="113"/>
      <c r="L105" s="113"/>
      <c r="M105" s="113"/>
      <c r="N105" s="114"/>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row>
    <row r="106" spans="1:47" x14ac:dyDescent="0.2">
      <c r="A106" s="113"/>
      <c r="B106" s="113"/>
      <c r="C106" s="113"/>
      <c r="D106" s="113"/>
      <c r="E106" s="113"/>
      <c r="F106" s="113"/>
      <c r="G106" s="113"/>
      <c r="H106" s="113"/>
      <c r="I106" s="113"/>
      <c r="J106" s="113"/>
      <c r="K106" s="113"/>
      <c r="L106" s="113"/>
      <c r="M106" s="113"/>
      <c r="N106" s="114"/>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row>
    <row r="107" spans="1:47" x14ac:dyDescent="0.2">
      <c r="A107" s="113"/>
      <c r="B107" s="113"/>
      <c r="C107" s="113"/>
      <c r="D107" s="113"/>
      <c r="E107" s="113"/>
      <c r="F107" s="113"/>
      <c r="G107" s="113"/>
      <c r="H107" s="113"/>
      <c r="I107" s="113"/>
      <c r="J107" s="113"/>
      <c r="K107" s="113"/>
      <c r="L107" s="113"/>
      <c r="M107" s="113"/>
      <c r="N107" s="114"/>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row>
    <row r="108" spans="1:47" x14ac:dyDescent="0.2">
      <c r="A108" s="113"/>
      <c r="B108" s="113"/>
      <c r="C108" s="113"/>
      <c r="D108" s="113"/>
      <c r="E108" s="113"/>
      <c r="F108" s="113"/>
      <c r="G108" s="113"/>
      <c r="H108" s="113"/>
      <c r="I108" s="113"/>
      <c r="J108" s="113"/>
      <c r="K108" s="113"/>
      <c r="L108" s="113"/>
      <c r="M108" s="113"/>
      <c r="N108" s="114"/>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row>
    <row r="109" spans="1:47" x14ac:dyDescent="0.2">
      <c r="A109" s="113"/>
      <c r="B109" s="113"/>
      <c r="C109" s="113"/>
      <c r="D109" s="113"/>
      <c r="E109" s="113"/>
      <c r="F109" s="113"/>
      <c r="G109" s="113"/>
      <c r="H109" s="113"/>
      <c r="I109" s="113"/>
      <c r="J109" s="113"/>
      <c r="K109" s="113"/>
      <c r="L109" s="113"/>
      <c r="M109" s="113"/>
      <c r="N109" s="114"/>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row>
    <row r="110" spans="1:47" x14ac:dyDescent="0.2">
      <c r="A110" s="113"/>
      <c r="B110" s="113"/>
      <c r="C110" s="113"/>
      <c r="D110" s="113"/>
      <c r="E110" s="113"/>
      <c r="F110" s="113"/>
      <c r="G110" s="113"/>
      <c r="H110" s="113"/>
      <c r="I110" s="113"/>
      <c r="J110" s="113"/>
      <c r="K110" s="113"/>
      <c r="L110" s="113"/>
      <c r="M110" s="113"/>
      <c r="N110" s="114"/>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row>
    <row r="111" spans="1:47" x14ac:dyDescent="0.2">
      <c r="A111" s="113"/>
      <c r="B111" s="113"/>
      <c r="C111" s="113"/>
      <c r="D111" s="113"/>
      <c r="E111" s="113"/>
      <c r="F111" s="113"/>
      <c r="G111" s="113"/>
      <c r="H111" s="113"/>
      <c r="I111" s="113"/>
      <c r="J111" s="113"/>
      <c r="K111" s="113"/>
      <c r="L111" s="113"/>
      <c r="M111" s="113"/>
      <c r="N111" s="114"/>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row>
    <row r="112" spans="1:47" x14ac:dyDescent="0.2">
      <c r="A112" s="113"/>
      <c r="B112" s="113"/>
      <c r="C112" s="113"/>
      <c r="D112" s="113"/>
      <c r="E112" s="113"/>
      <c r="F112" s="113"/>
      <c r="G112" s="113"/>
      <c r="H112" s="113"/>
      <c r="I112" s="113"/>
      <c r="J112" s="113"/>
      <c r="K112" s="113"/>
      <c r="L112" s="113"/>
      <c r="M112" s="113"/>
      <c r="N112" s="114"/>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row>
    <row r="113" spans="1:47" x14ac:dyDescent="0.2">
      <c r="A113" s="113"/>
      <c r="B113" s="113"/>
      <c r="C113" s="113"/>
      <c r="D113" s="113"/>
      <c r="E113" s="113"/>
      <c r="F113" s="113"/>
      <c r="G113" s="113"/>
      <c r="H113" s="113"/>
      <c r="I113" s="113"/>
      <c r="J113" s="113"/>
      <c r="K113" s="113"/>
      <c r="L113" s="113"/>
      <c r="M113" s="113"/>
      <c r="N113" s="114"/>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row>
    <row r="114" spans="1:47" x14ac:dyDescent="0.2">
      <c r="A114" s="113"/>
      <c r="B114" s="113"/>
      <c r="C114" s="113"/>
      <c r="D114" s="113"/>
      <c r="E114" s="113"/>
      <c r="F114" s="113"/>
      <c r="G114" s="113"/>
      <c r="H114" s="113"/>
      <c r="I114" s="113"/>
      <c r="J114" s="113"/>
      <c r="K114" s="113"/>
      <c r="L114" s="113"/>
      <c r="M114" s="113"/>
      <c r="N114" s="114"/>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row>
    <row r="115" spans="1:47" x14ac:dyDescent="0.2">
      <c r="A115" s="113"/>
      <c r="B115" s="113"/>
      <c r="C115" s="113"/>
      <c r="D115" s="113"/>
      <c r="E115" s="113"/>
      <c r="F115" s="113"/>
      <c r="G115" s="113"/>
      <c r="H115" s="113"/>
      <c r="I115" s="113"/>
      <c r="J115" s="113"/>
      <c r="K115" s="113"/>
      <c r="L115" s="113"/>
      <c r="M115" s="113"/>
      <c r="N115" s="114"/>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row>
    <row r="116" spans="1:47" x14ac:dyDescent="0.2">
      <c r="A116" s="113"/>
      <c r="B116" s="113"/>
      <c r="C116" s="113"/>
      <c r="D116" s="113"/>
      <c r="E116" s="113"/>
      <c r="F116" s="113"/>
      <c r="G116" s="113"/>
      <c r="H116" s="113"/>
      <c r="I116" s="113"/>
      <c r="J116" s="113"/>
      <c r="K116" s="113"/>
      <c r="L116" s="113"/>
      <c r="M116" s="113"/>
      <c r="N116" s="114"/>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row>
    <row r="117" spans="1:47" x14ac:dyDescent="0.2">
      <c r="A117" s="113"/>
      <c r="B117" s="113"/>
      <c r="C117" s="113"/>
      <c r="D117" s="113"/>
      <c r="E117" s="113"/>
      <c r="F117" s="113"/>
      <c r="G117" s="113"/>
      <c r="H117" s="113"/>
      <c r="I117" s="113"/>
      <c r="J117" s="113"/>
      <c r="K117" s="113"/>
      <c r="L117" s="113"/>
      <c r="M117" s="113"/>
      <c r="N117" s="114"/>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row>
    <row r="118" spans="1:47" x14ac:dyDescent="0.2">
      <c r="A118" s="113"/>
      <c r="B118" s="113"/>
      <c r="C118" s="113"/>
      <c r="D118" s="113"/>
      <c r="E118" s="113"/>
      <c r="F118" s="113"/>
      <c r="G118" s="113"/>
      <c r="H118" s="113"/>
      <c r="I118" s="113"/>
      <c r="J118" s="113"/>
      <c r="K118" s="113"/>
      <c r="L118" s="113"/>
      <c r="M118" s="113"/>
      <c r="N118" s="114"/>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row>
    <row r="119" spans="1:47" x14ac:dyDescent="0.2">
      <c r="A119" s="113"/>
      <c r="B119" s="113"/>
      <c r="C119" s="113"/>
      <c r="D119" s="113"/>
      <c r="E119" s="113"/>
      <c r="F119" s="113"/>
      <c r="G119" s="113"/>
      <c r="H119" s="113"/>
      <c r="I119" s="113"/>
      <c r="J119" s="113"/>
      <c r="K119" s="113"/>
      <c r="L119" s="113"/>
      <c r="M119" s="113"/>
      <c r="N119" s="114"/>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row>
    <row r="120" spans="1:47" x14ac:dyDescent="0.2">
      <c r="A120" s="113"/>
      <c r="B120" s="113"/>
      <c r="C120" s="113"/>
      <c r="D120" s="113"/>
      <c r="E120" s="113"/>
      <c r="F120" s="113"/>
      <c r="G120" s="113"/>
      <c r="H120" s="113"/>
      <c r="I120" s="113"/>
      <c r="J120" s="113"/>
      <c r="K120" s="113"/>
      <c r="L120" s="113"/>
      <c r="M120" s="113"/>
      <c r="N120" s="114"/>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row>
    <row r="121" spans="1:47" x14ac:dyDescent="0.2">
      <c r="A121" s="113"/>
      <c r="B121" s="113"/>
      <c r="C121" s="113"/>
      <c r="D121" s="113"/>
      <c r="E121" s="113"/>
      <c r="F121" s="113"/>
      <c r="G121" s="113"/>
      <c r="H121" s="113"/>
      <c r="I121" s="113"/>
      <c r="J121" s="113"/>
      <c r="K121" s="113"/>
      <c r="L121" s="113"/>
      <c r="M121" s="113"/>
      <c r="N121" s="114"/>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row>
    <row r="122" spans="1:47" x14ac:dyDescent="0.2">
      <c r="A122" s="113"/>
      <c r="B122" s="113"/>
      <c r="C122" s="113"/>
      <c r="D122" s="113"/>
      <c r="E122" s="113"/>
      <c r="F122" s="113"/>
      <c r="G122" s="113"/>
      <c r="H122" s="113"/>
      <c r="I122" s="113"/>
      <c r="J122" s="113"/>
      <c r="K122" s="113"/>
      <c r="L122" s="113"/>
      <c r="M122" s="113"/>
      <c r="N122" s="114"/>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row>
  </sheetData>
  <sheetProtection formatCells="0" formatColumns="0" insertColumns="0" insertRows="0"/>
  <mergeCells count="2">
    <mergeCell ref="A4:N4"/>
    <mergeCell ref="P4:AC4"/>
  </mergeCells>
  <pageMargins left="0.25" right="0.25" top="1" bottom="1" header="0.3" footer="0.3"/>
  <pageSetup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4A70B"/>
  </sheetPr>
  <dimension ref="A1:AV122"/>
  <sheetViews>
    <sheetView showGridLines="0" zoomScale="110" zoomScaleNormal="110" workbookViewId="0">
      <pane xSplit="1" topLeftCell="B1" activePane="topRight" state="frozen"/>
      <selection pane="topRight" activeCell="A13" sqref="A13"/>
    </sheetView>
  </sheetViews>
  <sheetFormatPr defaultColWidth="11.42578125" defaultRowHeight="14.25" x14ac:dyDescent="0.2"/>
  <cols>
    <col min="1" max="1" width="19" style="41" customWidth="1"/>
    <col min="2" max="13" width="12.85546875" style="41" customWidth="1"/>
    <col min="14" max="14" width="12.85546875" style="42" customWidth="1"/>
    <col min="15" max="15" width="11.42578125" style="41"/>
    <col min="16" max="16" width="19.85546875" style="41" customWidth="1"/>
    <col min="17" max="29" width="12.85546875" style="41" customWidth="1"/>
    <col min="30" max="16384" width="11.42578125" style="41"/>
  </cols>
  <sheetData>
    <row r="1" spans="1:48" ht="15" x14ac:dyDescent="0.25">
      <c r="P1" s="40"/>
      <c r="AD1" s="113"/>
      <c r="AE1" s="113"/>
      <c r="AF1" s="113"/>
      <c r="AG1" s="113"/>
      <c r="AH1" s="113"/>
      <c r="AI1" s="113"/>
      <c r="AJ1" s="113"/>
      <c r="AK1" s="113"/>
      <c r="AL1" s="113"/>
      <c r="AM1" s="113"/>
      <c r="AN1" s="113"/>
      <c r="AO1" s="113"/>
      <c r="AP1" s="113"/>
      <c r="AQ1" s="113"/>
      <c r="AR1" s="113"/>
      <c r="AS1" s="113"/>
      <c r="AT1" s="113"/>
      <c r="AU1" s="113"/>
    </row>
    <row r="2" spans="1:48" ht="18.75" customHeight="1" x14ac:dyDescent="0.3">
      <c r="A2" s="52" t="s">
        <v>160</v>
      </c>
      <c r="C2" s="56" t="str">
        <f>'Prévisions de ventes - Ex. 1-2'!$C$2</f>
        <v>Nom de votre entreprise ici</v>
      </c>
      <c r="K2" s="72"/>
      <c r="P2" s="40"/>
      <c r="AD2" s="113"/>
      <c r="AE2" s="113"/>
      <c r="AF2" s="113"/>
      <c r="AG2" s="113"/>
      <c r="AH2" s="113"/>
      <c r="AI2" s="113"/>
      <c r="AJ2" s="113"/>
      <c r="AK2" s="113"/>
      <c r="AL2" s="113"/>
      <c r="AM2" s="113"/>
      <c r="AN2" s="113"/>
      <c r="AO2" s="113"/>
      <c r="AP2" s="113"/>
      <c r="AQ2" s="113"/>
      <c r="AR2" s="113"/>
      <c r="AS2" s="113"/>
      <c r="AT2" s="113"/>
      <c r="AU2" s="113"/>
    </row>
    <row r="3" spans="1:48" s="289" customFormat="1" ht="20.25" x14ac:dyDescent="0.3">
      <c r="A3" s="448" t="s">
        <v>190</v>
      </c>
      <c r="N3" s="290"/>
      <c r="O3" s="316"/>
      <c r="P3" s="448" t="s">
        <v>191</v>
      </c>
      <c r="AC3" s="455"/>
      <c r="AD3" s="113"/>
      <c r="AE3" s="113"/>
      <c r="AF3" s="113"/>
      <c r="AG3" s="113"/>
      <c r="AH3" s="113"/>
      <c r="AI3" s="113"/>
      <c r="AJ3" s="113"/>
      <c r="AK3" s="113"/>
      <c r="AL3" s="113"/>
      <c r="AM3" s="113"/>
      <c r="AN3" s="113"/>
      <c r="AO3" s="113"/>
      <c r="AP3" s="113"/>
      <c r="AQ3" s="113"/>
      <c r="AR3" s="113"/>
      <c r="AS3" s="113"/>
      <c r="AT3" s="113"/>
      <c r="AU3" s="113"/>
      <c r="AV3" s="113"/>
    </row>
    <row r="4" spans="1:48" s="289" customFormat="1" ht="15" x14ac:dyDescent="0.25">
      <c r="A4" s="594"/>
      <c r="B4" s="594"/>
      <c r="C4" s="594"/>
      <c r="D4" s="594"/>
      <c r="E4" s="594"/>
      <c r="F4" s="594"/>
      <c r="G4" s="594"/>
      <c r="H4" s="594"/>
      <c r="I4" s="594"/>
      <c r="J4" s="594"/>
      <c r="K4" s="594"/>
      <c r="L4" s="594"/>
      <c r="M4" s="594"/>
      <c r="N4" s="594"/>
      <c r="O4" s="316"/>
      <c r="P4" s="594"/>
      <c r="Q4" s="594"/>
      <c r="R4" s="594"/>
      <c r="S4" s="594"/>
      <c r="T4" s="594"/>
      <c r="U4" s="594"/>
      <c r="V4" s="594"/>
      <c r="W4" s="594"/>
      <c r="X4" s="594"/>
      <c r="Y4" s="594"/>
      <c r="Z4" s="594"/>
      <c r="AA4" s="594"/>
      <c r="AB4" s="594"/>
      <c r="AC4" s="594"/>
      <c r="AD4" s="113"/>
      <c r="AE4" s="113"/>
      <c r="AF4" s="113"/>
      <c r="AG4" s="113"/>
      <c r="AH4" s="113"/>
      <c r="AI4" s="113"/>
      <c r="AJ4" s="113"/>
      <c r="AK4" s="113"/>
      <c r="AL4" s="113"/>
      <c r="AM4" s="113"/>
      <c r="AN4" s="113"/>
      <c r="AO4" s="113"/>
      <c r="AP4" s="113"/>
      <c r="AQ4" s="113"/>
      <c r="AR4" s="113"/>
      <c r="AS4" s="113"/>
      <c r="AT4" s="113"/>
      <c r="AU4" s="113"/>
      <c r="AV4" s="113"/>
    </row>
    <row r="5" spans="1:48" s="45" customFormat="1" ht="15" x14ac:dyDescent="0.25">
      <c r="A5" s="43"/>
      <c r="B5" s="85" t="s">
        <v>131</v>
      </c>
      <c r="C5" s="85" t="s">
        <v>132</v>
      </c>
      <c r="D5" s="85" t="s">
        <v>133</v>
      </c>
      <c r="E5" s="85" t="s">
        <v>134</v>
      </c>
      <c r="F5" s="85" t="s">
        <v>135</v>
      </c>
      <c r="G5" s="85" t="s">
        <v>136</v>
      </c>
      <c r="H5" s="85" t="s">
        <v>137</v>
      </c>
      <c r="I5" s="85" t="s">
        <v>138</v>
      </c>
      <c r="J5" s="85" t="s">
        <v>139</v>
      </c>
      <c r="K5" s="85" t="s">
        <v>140</v>
      </c>
      <c r="L5" s="85" t="s">
        <v>141</v>
      </c>
      <c r="M5" s="85" t="s">
        <v>142</v>
      </c>
      <c r="N5" s="79" t="s">
        <v>202</v>
      </c>
      <c r="O5" s="317"/>
      <c r="P5" s="85"/>
      <c r="Q5" s="85" t="s">
        <v>143</v>
      </c>
      <c r="R5" s="85" t="s">
        <v>144</v>
      </c>
      <c r="S5" s="85" t="s">
        <v>145</v>
      </c>
      <c r="T5" s="85" t="s">
        <v>146</v>
      </c>
      <c r="U5" s="85" t="s">
        <v>147</v>
      </c>
      <c r="V5" s="85" t="s">
        <v>148</v>
      </c>
      <c r="W5" s="85" t="s">
        <v>149</v>
      </c>
      <c r="X5" s="85" t="s">
        <v>150</v>
      </c>
      <c r="Y5" s="85" t="s">
        <v>151</v>
      </c>
      <c r="Z5" s="85" t="s">
        <v>152</v>
      </c>
      <c r="AA5" s="85" t="s">
        <v>153</v>
      </c>
      <c r="AB5" s="85" t="s">
        <v>154</v>
      </c>
      <c r="AC5" s="79" t="s">
        <v>205</v>
      </c>
      <c r="AD5" s="115"/>
      <c r="AE5" s="115"/>
      <c r="AF5" s="115"/>
      <c r="AG5" s="115"/>
      <c r="AH5" s="115"/>
      <c r="AI5" s="115"/>
      <c r="AJ5" s="115"/>
      <c r="AK5" s="115"/>
      <c r="AL5" s="115"/>
      <c r="AM5" s="115"/>
      <c r="AN5" s="115"/>
      <c r="AO5" s="115"/>
      <c r="AP5" s="115"/>
      <c r="AQ5" s="115"/>
      <c r="AR5" s="115"/>
      <c r="AS5" s="115"/>
      <c r="AT5" s="115"/>
      <c r="AU5" s="115"/>
    </row>
    <row r="6" spans="1:48" s="40" customFormat="1" ht="15" x14ac:dyDescent="0.25">
      <c r="A6" s="76" t="s">
        <v>155</v>
      </c>
      <c r="B6" s="76"/>
      <c r="C6" s="76"/>
      <c r="D6" s="76"/>
      <c r="E6" s="76"/>
      <c r="F6" s="76"/>
      <c r="G6" s="76"/>
      <c r="H6" s="76"/>
      <c r="I6" s="76"/>
      <c r="J6" s="76"/>
      <c r="K6" s="76"/>
      <c r="L6" s="76"/>
      <c r="M6" s="76"/>
      <c r="N6" s="79"/>
      <c r="O6" s="318"/>
      <c r="P6" s="46" t="s">
        <v>155</v>
      </c>
      <c r="Q6" s="46"/>
      <c r="R6" s="46"/>
      <c r="S6" s="46"/>
      <c r="T6" s="46"/>
      <c r="U6" s="46"/>
      <c r="V6" s="46"/>
      <c r="W6" s="46"/>
      <c r="X6" s="46"/>
      <c r="Y6" s="46"/>
      <c r="Z6" s="46"/>
      <c r="AA6" s="46"/>
      <c r="AB6" s="46"/>
      <c r="AC6" s="44"/>
      <c r="AD6" s="116"/>
      <c r="AE6" s="116"/>
      <c r="AF6" s="116"/>
      <c r="AG6" s="116"/>
      <c r="AH6" s="116"/>
      <c r="AI6" s="116"/>
      <c r="AJ6" s="116"/>
      <c r="AK6" s="116"/>
      <c r="AL6" s="116"/>
      <c r="AM6" s="116"/>
      <c r="AN6" s="116"/>
      <c r="AO6" s="116"/>
      <c r="AP6" s="116"/>
      <c r="AQ6" s="116"/>
      <c r="AR6" s="116"/>
      <c r="AS6" s="116"/>
      <c r="AT6" s="116"/>
      <c r="AU6" s="116"/>
    </row>
    <row r="7" spans="1:48" x14ac:dyDescent="0.2">
      <c r="A7" s="77" t="s">
        <v>42</v>
      </c>
      <c r="B7" s="77"/>
      <c r="C7" s="77"/>
      <c r="D7" s="77"/>
      <c r="E7" s="77"/>
      <c r="F7" s="77"/>
      <c r="G7" s="77"/>
      <c r="H7" s="77"/>
      <c r="I7" s="77"/>
      <c r="J7" s="77"/>
      <c r="K7" s="77"/>
      <c r="L7" s="77"/>
      <c r="M7" s="77"/>
      <c r="N7" s="80"/>
      <c r="O7" s="316"/>
      <c r="P7" s="47" t="s">
        <v>42</v>
      </c>
      <c r="Q7" s="77"/>
      <c r="R7" s="77"/>
      <c r="S7" s="77"/>
      <c r="T7" s="77"/>
      <c r="U7" s="77"/>
      <c r="V7" s="77"/>
      <c r="W7" s="77"/>
      <c r="X7" s="77"/>
      <c r="Y7" s="77"/>
      <c r="Z7" s="77"/>
      <c r="AA7" s="77"/>
      <c r="AB7" s="77"/>
      <c r="AC7" s="80"/>
      <c r="AD7" s="113"/>
      <c r="AE7" s="113"/>
      <c r="AF7" s="113"/>
      <c r="AG7" s="113"/>
      <c r="AH7" s="113"/>
      <c r="AI7" s="113"/>
      <c r="AJ7" s="113"/>
      <c r="AK7" s="113"/>
      <c r="AL7" s="113"/>
      <c r="AM7" s="113"/>
      <c r="AN7" s="113"/>
      <c r="AO7" s="113"/>
      <c r="AP7" s="113"/>
      <c r="AQ7" s="113"/>
      <c r="AR7" s="113"/>
      <c r="AS7" s="113"/>
      <c r="AT7" s="113"/>
      <c r="AU7" s="113"/>
    </row>
    <row r="8" spans="1:48" x14ac:dyDescent="0.2">
      <c r="A8" s="77" t="s">
        <v>43</v>
      </c>
      <c r="B8" s="78"/>
      <c r="C8" s="78"/>
      <c r="D8" s="78"/>
      <c r="E8" s="78"/>
      <c r="F8" s="78"/>
      <c r="G8" s="78"/>
      <c r="H8" s="78"/>
      <c r="I8" s="78"/>
      <c r="J8" s="78"/>
      <c r="K8" s="78"/>
      <c r="L8" s="78"/>
      <c r="M8" s="78"/>
      <c r="N8" s="127"/>
      <c r="O8" s="316"/>
      <c r="P8" s="47" t="s">
        <v>43</v>
      </c>
      <c r="Q8" s="78"/>
      <c r="R8" s="78"/>
      <c r="S8" s="78"/>
      <c r="T8" s="78"/>
      <c r="U8" s="78"/>
      <c r="V8" s="78"/>
      <c r="W8" s="78"/>
      <c r="X8" s="78"/>
      <c r="Y8" s="78"/>
      <c r="Z8" s="78"/>
      <c r="AA8" s="78"/>
      <c r="AB8" s="78"/>
      <c r="AC8" s="78"/>
      <c r="AD8" s="113"/>
      <c r="AE8" s="113"/>
      <c r="AF8" s="113"/>
      <c r="AG8" s="113"/>
      <c r="AH8" s="113"/>
      <c r="AI8" s="113"/>
      <c r="AJ8" s="113"/>
      <c r="AK8" s="113"/>
      <c r="AL8" s="113"/>
      <c r="AM8" s="113"/>
      <c r="AN8" s="113"/>
      <c r="AO8" s="113"/>
      <c r="AP8" s="113"/>
      <c r="AQ8" s="113"/>
      <c r="AR8" s="113"/>
      <c r="AS8" s="113"/>
      <c r="AT8" s="113"/>
      <c r="AU8" s="113"/>
    </row>
    <row r="9" spans="1:48" s="40" customFormat="1" ht="15" x14ac:dyDescent="0.25">
      <c r="A9" s="86" t="s">
        <v>0</v>
      </c>
      <c r="B9" s="87">
        <f>B8*B7</f>
        <v>0</v>
      </c>
      <c r="C9" s="87">
        <f t="shared" ref="C9:G9" si="0">C8*C7</f>
        <v>0</v>
      </c>
      <c r="D9" s="87">
        <f t="shared" si="0"/>
        <v>0</v>
      </c>
      <c r="E9" s="87">
        <f t="shared" si="0"/>
        <v>0</v>
      </c>
      <c r="F9" s="87">
        <f t="shared" si="0"/>
        <v>0</v>
      </c>
      <c r="G9" s="87">
        <f t="shared" si="0"/>
        <v>0</v>
      </c>
      <c r="H9" s="87">
        <f>H8*H7</f>
        <v>0</v>
      </c>
      <c r="I9" s="87">
        <f t="shared" ref="I9:M9" si="1">I8*I7</f>
        <v>0</v>
      </c>
      <c r="J9" s="87">
        <f t="shared" si="1"/>
        <v>0</v>
      </c>
      <c r="K9" s="87">
        <f t="shared" si="1"/>
        <v>0</v>
      </c>
      <c r="L9" s="87">
        <f t="shared" si="1"/>
        <v>0</v>
      </c>
      <c r="M9" s="87">
        <f t="shared" si="1"/>
        <v>0</v>
      </c>
      <c r="N9" s="211">
        <f>SUM(B9:M9)</f>
        <v>0</v>
      </c>
      <c r="O9" s="318"/>
      <c r="P9" s="86" t="s">
        <v>0</v>
      </c>
      <c r="Q9" s="88">
        <f>Q8*Q7</f>
        <v>0</v>
      </c>
      <c r="R9" s="88">
        <f t="shared" ref="R9:AB9" si="2">R8*R7</f>
        <v>0</v>
      </c>
      <c r="S9" s="88">
        <f t="shared" si="2"/>
        <v>0</v>
      </c>
      <c r="T9" s="88">
        <f t="shared" si="2"/>
        <v>0</v>
      </c>
      <c r="U9" s="88">
        <f t="shared" si="2"/>
        <v>0</v>
      </c>
      <c r="V9" s="88">
        <f t="shared" si="2"/>
        <v>0</v>
      </c>
      <c r="W9" s="88">
        <f t="shared" si="2"/>
        <v>0</v>
      </c>
      <c r="X9" s="88">
        <f t="shared" si="2"/>
        <v>0</v>
      </c>
      <c r="Y9" s="88">
        <f t="shared" si="2"/>
        <v>0</v>
      </c>
      <c r="Z9" s="88">
        <f t="shared" si="2"/>
        <v>0</v>
      </c>
      <c r="AA9" s="88">
        <f t="shared" si="2"/>
        <v>0</v>
      </c>
      <c r="AB9" s="88">
        <f t="shared" si="2"/>
        <v>0</v>
      </c>
      <c r="AC9" s="88">
        <f>SUM(Q9:AB9)</f>
        <v>0</v>
      </c>
      <c r="AD9" s="116"/>
      <c r="AE9" s="116"/>
      <c r="AF9" s="116"/>
      <c r="AG9" s="116"/>
      <c r="AH9" s="116"/>
      <c r="AI9" s="116"/>
      <c r="AJ9" s="116"/>
      <c r="AK9" s="116"/>
      <c r="AL9" s="116"/>
      <c r="AM9" s="116"/>
      <c r="AN9" s="116"/>
      <c r="AO9" s="116"/>
      <c r="AP9" s="116"/>
      <c r="AQ9" s="116"/>
      <c r="AR9" s="116"/>
      <c r="AS9" s="116"/>
      <c r="AT9" s="116"/>
      <c r="AU9" s="116"/>
    </row>
    <row r="10" spans="1:48" ht="17.25" customHeight="1" x14ac:dyDescent="0.2">
      <c r="A10" s="47"/>
      <c r="B10" s="47"/>
      <c r="C10" s="47"/>
      <c r="D10" s="47"/>
      <c r="E10" s="47"/>
      <c r="F10" s="47"/>
      <c r="G10" s="47"/>
      <c r="H10" s="47"/>
      <c r="I10" s="47"/>
      <c r="J10" s="47"/>
      <c r="K10" s="47"/>
      <c r="L10" s="47"/>
      <c r="M10" s="47"/>
      <c r="N10" s="129"/>
      <c r="O10" s="316"/>
      <c r="P10" s="47"/>
      <c r="Q10" s="47"/>
      <c r="R10" s="47"/>
      <c r="S10" s="47"/>
      <c r="T10" s="47"/>
      <c r="U10" s="47"/>
      <c r="V10" s="47"/>
      <c r="W10" s="47"/>
      <c r="X10" s="47"/>
      <c r="Y10" s="47"/>
      <c r="Z10" s="47"/>
      <c r="AA10" s="47"/>
      <c r="AB10" s="47"/>
      <c r="AC10" s="48"/>
      <c r="AD10" s="113"/>
      <c r="AE10" s="113"/>
      <c r="AF10" s="113"/>
      <c r="AG10" s="113"/>
      <c r="AH10" s="113"/>
      <c r="AI10" s="113"/>
      <c r="AJ10" s="113"/>
      <c r="AK10" s="113"/>
      <c r="AL10" s="113"/>
      <c r="AM10" s="113"/>
      <c r="AN10" s="113"/>
      <c r="AO10" s="113"/>
      <c r="AP10" s="113"/>
      <c r="AQ10" s="113"/>
      <c r="AR10" s="113"/>
      <c r="AS10" s="113"/>
      <c r="AT10" s="113"/>
      <c r="AU10" s="113"/>
    </row>
    <row r="11" spans="1:48" ht="6.75" customHeight="1" x14ac:dyDescent="0.2">
      <c r="A11" s="49"/>
      <c r="B11" s="49"/>
      <c r="C11" s="49"/>
      <c r="D11" s="49"/>
      <c r="E11" s="49"/>
      <c r="F11" s="49"/>
      <c r="G11" s="49"/>
      <c r="H11" s="49"/>
      <c r="I11" s="49"/>
      <c r="J11" s="49"/>
      <c r="K11" s="49"/>
      <c r="L11" s="49"/>
      <c r="M11" s="49"/>
      <c r="N11" s="130"/>
      <c r="O11" s="316"/>
      <c r="P11" s="49"/>
      <c r="Q11" s="49"/>
      <c r="R11" s="49"/>
      <c r="S11" s="49"/>
      <c r="T11" s="49"/>
      <c r="U11" s="49"/>
      <c r="V11" s="49"/>
      <c r="W11" s="49"/>
      <c r="X11" s="49"/>
      <c r="Y11" s="49"/>
      <c r="Z11" s="49"/>
      <c r="AA11" s="49"/>
      <c r="AB11" s="49"/>
      <c r="AC11" s="50"/>
      <c r="AD11" s="113"/>
      <c r="AE11" s="113"/>
      <c r="AF11" s="113"/>
      <c r="AG11" s="113"/>
      <c r="AH11" s="113"/>
      <c r="AI11" s="113"/>
      <c r="AJ11" s="113"/>
      <c r="AK11" s="113"/>
      <c r="AL11" s="113"/>
      <c r="AM11" s="113"/>
      <c r="AN11" s="113"/>
      <c r="AO11" s="113"/>
      <c r="AP11" s="113"/>
      <c r="AQ11" s="113"/>
      <c r="AR11" s="113"/>
      <c r="AS11" s="113"/>
      <c r="AT11" s="113"/>
      <c r="AU11" s="113"/>
    </row>
    <row r="12" spans="1:48" s="40" customFormat="1" ht="15" x14ac:dyDescent="0.25">
      <c r="A12" s="76" t="s">
        <v>156</v>
      </c>
      <c r="B12" s="76"/>
      <c r="C12" s="76"/>
      <c r="D12" s="76"/>
      <c r="E12" s="76"/>
      <c r="F12" s="76"/>
      <c r="G12" s="76"/>
      <c r="H12" s="76"/>
      <c r="I12" s="76"/>
      <c r="J12" s="76"/>
      <c r="K12" s="76"/>
      <c r="L12" s="76"/>
      <c r="M12" s="76"/>
      <c r="N12" s="131"/>
      <c r="O12" s="318"/>
      <c r="P12" s="46" t="s">
        <v>156</v>
      </c>
      <c r="Q12" s="46"/>
      <c r="R12" s="46"/>
      <c r="S12" s="46"/>
      <c r="T12" s="46"/>
      <c r="U12" s="46"/>
      <c r="V12" s="46"/>
      <c r="W12" s="46"/>
      <c r="X12" s="46"/>
      <c r="Y12" s="46"/>
      <c r="Z12" s="46"/>
      <c r="AA12" s="46"/>
      <c r="AB12" s="46"/>
      <c r="AC12" s="44"/>
      <c r="AD12" s="116"/>
      <c r="AE12" s="116"/>
      <c r="AF12" s="116"/>
      <c r="AG12" s="116"/>
      <c r="AH12" s="116"/>
      <c r="AI12" s="116"/>
      <c r="AJ12" s="116"/>
      <c r="AK12" s="116"/>
      <c r="AL12" s="116"/>
      <c r="AM12" s="116"/>
      <c r="AN12" s="116"/>
      <c r="AO12" s="116"/>
      <c r="AP12" s="116"/>
      <c r="AQ12" s="116"/>
      <c r="AR12" s="116"/>
      <c r="AS12" s="116"/>
      <c r="AT12" s="116"/>
      <c r="AU12" s="116"/>
    </row>
    <row r="13" spans="1:48" x14ac:dyDescent="0.2">
      <c r="A13" s="77" t="s">
        <v>42</v>
      </c>
      <c r="B13" s="77"/>
      <c r="C13" s="77"/>
      <c r="D13" s="77"/>
      <c r="E13" s="77"/>
      <c r="F13" s="77"/>
      <c r="G13" s="77"/>
      <c r="H13" s="77"/>
      <c r="I13" s="77"/>
      <c r="J13" s="77"/>
      <c r="K13" s="77"/>
      <c r="L13" s="77"/>
      <c r="M13" s="77"/>
      <c r="N13" s="127"/>
      <c r="O13" s="316"/>
      <c r="P13" s="47" t="s">
        <v>42</v>
      </c>
      <c r="Q13" s="77"/>
      <c r="R13" s="77"/>
      <c r="S13" s="77"/>
      <c r="T13" s="77"/>
      <c r="U13" s="77"/>
      <c r="V13" s="77"/>
      <c r="W13" s="77"/>
      <c r="X13" s="77"/>
      <c r="Y13" s="77"/>
      <c r="Z13" s="77"/>
      <c r="AA13" s="77"/>
      <c r="AB13" s="77"/>
      <c r="AC13" s="80"/>
      <c r="AD13" s="113"/>
      <c r="AE13" s="113"/>
      <c r="AF13" s="113"/>
      <c r="AG13" s="113"/>
      <c r="AH13" s="113"/>
      <c r="AI13" s="113"/>
      <c r="AJ13" s="113"/>
      <c r="AK13" s="113"/>
      <c r="AL13" s="113"/>
      <c r="AM13" s="113"/>
      <c r="AN13" s="113"/>
      <c r="AO13" s="113"/>
      <c r="AP13" s="113"/>
      <c r="AQ13" s="113"/>
      <c r="AR13" s="113"/>
      <c r="AS13" s="113"/>
      <c r="AT13" s="113"/>
      <c r="AU13" s="113"/>
    </row>
    <row r="14" spans="1:48" x14ac:dyDescent="0.2">
      <c r="A14" s="77" t="s">
        <v>43</v>
      </c>
      <c r="B14" s="78"/>
      <c r="C14" s="78"/>
      <c r="D14" s="78"/>
      <c r="E14" s="78"/>
      <c r="F14" s="78"/>
      <c r="G14" s="78"/>
      <c r="H14" s="78"/>
      <c r="I14" s="78"/>
      <c r="J14" s="78"/>
      <c r="K14" s="78"/>
      <c r="L14" s="78"/>
      <c r="M14" s="78"/>
      <c r="N14" s="127"/>
      <c r="O14" s="316"/>
      <c r="P14" s="47" t="s">
        <v>43</v>
      </c>
      <c r="Q14" s="78"/>
      <c r="R14" s="78"/>
      <c r="S14" s="78"/>
      <c r="T14" s="78"/>
      <c r="U14" s="78"/>
      <c r="V14" s="78"/>
      <c r="W14" s="78"/>
      <c r="X14" s="78"/>
      <c r="Y14" s="78"/>
      <c r="Z14" s="78"/>
      <c r="AA14" s="78"/>
      <c r="AB14" s="78"/>
      <c r="AC14" s="78"/>
      <c r="AD14" s="113"/>
      <c r="AE14" s="113"/>
      <c r="AF14" s="113"/>
      <c r="AG14" s="113"/>
      <c r="AH14" s="113"/>
      <c r="AI14" s="113"/>
      <c r="AJ14" s="113"/>
      <c r="AK14" s="113"/>
      <c r="AL14" s="113"/>
      <c r="AM14" s="113"/>
      <c r="AN14" s="113"/>
      <c r="AO14" s="113"/>
      <c r="AP14" s="113"/>
      <c r="AQ14" s="113"/>
      <c r="AR14" s="113"/>
      <c r="AS14" s="113"/>
      <c r="AT14" s="113"/>
      <c r="AU14" s="113"/>
    </row>
    <row r="15" spans="1:48" s="40" customFormat="1" ht="15" x14ac:dyDescent="0.25">
      <c r="A15" s="86" t="s">
        <v>0</v>
      </c>
      <c r="B15" s="88">
        <f>B14*B13</f>
        <v>0</v>
      </c>
      <c r="C15" s="88">
        <f t="shared" ref="C15:M15" si="3">C14*C13</f>
        <v>0</v>
      </c>
      <c r="D15" s="88">
        <f t="shared" si="3"/>
        <v>0</v>
      </c>
      <c r="E15" s="88">
        <f t="shared" si="3"/>
        <v>0</v>
      </c>
      <c r="F15" s="88">
        <f t="shared" si="3"/>
        <v>0</v>
      </c>
      <c r="G15" s="88">
        <f t="shared" si="3"/>
        <v>0</v>
      </c>
      <c r="H15" s="88">
        <f t="shared" si="3"/>
        <v>0</v>
      </c>
      <c r="I15" s="88">
        <f t="shared" si="3"/>
        <v>0</v>
      </c>
      <c r="J15" s="88">
        <f t="shared" si="3"/>
        <v>0</v>
      </c>
      <c r="K15" s="88">
        <f t="shared" si="3"/>
        <v>0</v>
      </c>
      <c r="L15" s="88">
        <f t="shared" si="3"/>
        <v>0</v>
      </c>
      <c r="M15" s="88">
        <f t="shared" si="3"/>
        <v>0</v>
      </c>
      <c r="N15" s="212">
        <f>SUM(B15:M15)</f>
        <v>0</v>
      </c>
      <c r="O15" s="318"/>
      <c r="P15" s="86" t="s">
        <v>0</v>
      </c>
      <c r="Q15" s="88">
        <f>Q14*Q13</f>
        <v>0</v>
      </c>
      <c r="R15" s="88">
        <f t="shared" ref="R15:AB15" si="4">R14*R13</f>
        <v>0</v>
      </c>
      <c r="S15" s="88">
        <f t="shared" si="4"/>
        <v>0</v>
      </c>
      <c r="T15" s="88">
        <f t="shared" si="4"/>
        <v>0</v>
      </c>
      <c r="U15" s="88">
        <f t="shared" si="4"/>
        <v>0</v>
      </c>
      <c r="V15" s="88">
        <f t="shared" si="4"/>
        <v>0</v>
      </c>
      <c r="W15" s="88">
        <f t="shared" si="4"/>
        <v>0</v>
      </c>
      <c r="X15" s="88">
        <f t="shared" si="4"/>
        <v>0</v>
      </c>
      <c r="Y15" s="88">
        <f t="shared" si="4"/>
        <v>0</v>
      </c>
      <c r="Z15" s="88">
        <f t="shared" si="4"/>
        <v>0</v>
      </c>
      <c r="AA15" s="88">
        <f t="shared" si="4"/>
        <v>0</v>
      </c>
      <c r="AB15" s="88">
        <f t="shared" si="4"/>
        <v>0</v>
      </c>
      <c r="AC15" s="88">
        <f>SUM(Q15:AB15)</f>
        <v>0</v>
      </c>
      <c r="AD15" s="116"/>
      <c r="AE15" s="116"/>
      <c r="AF15" s="116"/>
      <c r="AG15" s="116"/>
      <c r="AH15" s="116"/>
      <c r="AI15" s="116"/>
      <c r="AJ15" s="116"/>
      <c r="AK15" s="116"/>
      <c r="AL15" s="116"/>
      <c r="AM15" s="116"/>
      <c r="AN15" s="116"/>
      <c r="AO15" s="116"/>
      <c r="AP15" s="116"/>
      <c r="AQ15" s="116"/>
      <c r="AR15" s="116"/>
      <c r="AS15" s="116"/>
      <c r="AT15" s="116"/>
      <c r="AU15" s="116"/>
    </row>
    <row r="16" spans="1:48" x14ac:dyDescent="0.2">
      <c r="A16" s="47"/>
      <c r="B16" s="47"/>
      <c r="C16" s="47"/>
      <c r="D16" s="47"/>
      <c r="E16" s="47"/>
      <c r="F16" s="47"/>
      <c r="G16" s="47"/>
      <c r="H16" s="47"/>
      <c r="I16" s="47"/>
      <c r="J16" s="47"/>
      <c r="K16" s="47"/>
      <c r="L16" s="47"/>
      <c r="M16" s="47"/>
      <c r="N16" s="129"/>
      <c r="O16" s="316"/>
      <c r="P16" s="47"/>
      <c r="Q16" s="47"/>
      <c r="R16" s="47"/>
      <c r="S16" s="47"/>
      <c r="T16" s="47"/>
      <c r="U16" s="47"/>
      <c r="V16" s="47"/>
      <c r="W16" s="47"/>
      <c r="X16" s="47"/>
      <c r="Y16" s="47"/>
      <c r="Z16" s="47"/>
      <c r="AA16" s="47"/>
      <c r="AB16" s="47"/>
      <c r="AC16" s="48"/>
      <c r="AD16" s="113"/>
      <c r="AE16" s="113"/>
      <c r="AF16" s="113"/>
      <c r="AG16" s="113"/>
      <c r="AH16" s="113"/>
      <c r="AI16" s="113"/>
      <c r="AJ16" s="113"/>
      <c r="AK16" s="113"/>
      <c r="AL16" s="113"/>
      <c r="AM16" s="113"/>
      <c r="AN16" s="113"/>
      <c r="AO16" s="113"/>
      <c r="AP16" s="113"/>
      <c r="AQ16" s="113"/>
      <c r="AR16" s="113"/>
      <c r="AS16" s="113"/>
      <c r="AT16" s="113"/>
      <c r="AU16" s="113"/>
    </row>
    <row r="17" spans="1:47" ht="6.75" customHeight="1" x14ac:dyDescent="0.2">
      <c r="A17" s="49"/>
      <c r="B17" s="49"/>
      <c r="C17" s="49"/>
      <c r="D17" s="49"/>
      <c r="E17" s="49"/>
      <c r="F17" s="49"/>
      <c r="G17" s="49"/>
      <c r="H17" s="49"/>
      <c r="I17" s="49"/>
      <c r="J17" s="49"/>
      <c r="K17" s="49"/>
      <c r="L17" s="49"/>
      <c r="M17" s="49"/>
      <c r="N17" s="130"/>
      <c r="O17" s="316"/>
      <c r="P17" s="49"/>
      <c r="Q17" s="49"/>
      <c r="R17" s="49"/>
      <c r="S17" s="49"/>
      <c r="T17" s="49"/>
      <c r="U17" s="49"/>
      <c r="V17" s="49"/>
      <c r="W17" s="49"/>
      <c r="X17" s="49"/>
      <c r="Y17" s="49"/>
      <c r="Z17" s="49"/>
      <c r="AA17" s="49"/>
      <c r="AB17" s="49"/>
      <c r="AC17" s="50"/>
      <c r="AD17" s="113"/>
      <c r="AE17" s="113"/>
      <c r="AF17" s="113"/>
      <c r="AG17" s="113"/>
      <c r="AH17" s="113"/>
      <c r="AI17" s="113"/>
      <c r="AJ17" s="113"/>
      <c r="AK17" s="113"/>
      <c r="AL17" s="113"/>
      <c r="AM17" s="113"/>
      <c r="AN17" s="113"/>
      <c r="AO17" s="113"/>
      <c r="AP17" s="113"/>
      <c r="AQ17" s="113"/>
      <c r="AR17" s="113"/>
      <c r="AS17" s="113"/>
      <c r="AT17" s="113"/>
      <c r="AU17" s="113"/>
    </row>
    <row r="18" spans="1:47" s="40" customFormat="1" ht="15" x14ac:dyDescent="0.25">
      <c r="A18" s="76" t="s">
        <v>157</v>
      </c>
      <c r="B18" s="76"/>
      <c r="C18" s="76"/>
      <c r="D18" s="76"/>
      <c r="E18" s="76"/>
      <c r="F18" s="76"/>
      <c r="G18" s="76"/>
      <c r="H18" s="76"/>
      <c r="I18" s="76"/>
      <c r="J18" s="76"/>
      <c r="K18" s="76"/>
      <c r="L18" s="76"/>
      <c r="M18" s="76"/>
      <c r="N18" s="131"/>
      <c r="O18" s="318"/>
      <c r="P18" s="46" t="s">
        <v>157</v>
      </c>
      <c r="Q18" s="46"/>
      <c r="R18" s="46"/>
      <c r="S18" s="46"/>
      <c r="T18" s="46"/>
      <c r="U18" s="46"/>
      <c r="V18" s="46"/>
      <c r="W18" s="46"/>
      <c r="X18" s="46"/>
      <c r="Y18" s="46"/>
      <c r="Z18" s="46"/>
      <c r="AA18" s="46"/>
      <c r="AB18" s="46"/>
      <c r="AC18" s="44"/>
      <c r="AD18" s="116"/>
      <c r="AE18" s="116"/>
      <c r="AF18" s="116"/>
      <c r="AG18" s="116"/>
      <c r="AH18" s="116"/>
      <c r="AI18" s="116"/>
      <c r="AJ18" s="116"/>
      <c r="AK18" s="116"/>
      <c r="AL18" s="116"/>
      <c r="AM18" s="116"/>
      <c r="AN18" s="116"/>
      <c r="AO18" s="116"/>
      <c r="AP18" s="116"/>
      <c r="AQ18" s="116"/>
      <c r="AR18" s="116"/>
      <c r="AS18" s="116"/>
      <c r="AT18" s="116"/>
      <c r="AU18" s="116"/>
    </row>
    <row r="19" spans="1:47" x14ac:dyDescent="0.2">
      <c r="A19" s="77" t="s">
        <v>42</v>
      </c>
      <c r="B19" s="77"/>
      <c r="C19" s="77"/>
      <c r="D19" s="77"/>
      <c r="E19" s="77"/>
      <c r="F19" s="77"/>
      <c r="G19" s="77"/>
      <c r="H19" s="77"/>
      <c r="I19" s="77"/>
      <c r="J19" s="77"/>
      <c r="K19" s="77"/>
      <c r="L19" s="77"/>
      <c r="M19" s="77"/>
      <c r="N19" s="127"/>
      <c r="O19" s="316"/>
      <c r="P19" s="47" t="s">
        <v>42</v>
      </c>
      <c r="Q19" s="77"/>
      <c r="R19" s="77"/>
      <c r="S19" s="77"/>
      <c r="T19" s="77"/>
      <c r="U19" s="77"/>
      <c r="V19" s="77"/>
      <c r="W19" s="77"/>
      <c r="X19" s="77"/>
      <c r="Y19" s="77"/>
      <c r="Z19" s="77"/>
      <c r="AA19" s="77"/>
      <c r="AB19" s="77"/>
      <c r="AC19" s="80"/>
      <c r="AD19" s="113"/>
      <c r="AE19" s="113"/>
      <c r="AF19" s="113"/>
      <c r="AG19" s="113"/>
      <c r="AH19" s="113"/>
      <c r="AI19" s="113"/>
      <c r="AJ19" s="113"/>
      <c r="AK19" s="113"/>
      <c r="AL19" s="113"/>
      <c r="AM19" s="113"/>
      <c r="AN19" s="113"/>
      <c r="AO19" s="113"/>
      <c r="AP19" s="113"/>
      <c r="AQ19" s="113"/>
      <c r="AR19" s="113"/>
      <c r="AS19" s="113"/>
      <c r="AT19" s="113"/>
      <c r="AU19" s="113"/>
    </row>
    <row r="20" spans="1:47" x14ac:dyDescent="0.2">
      <c r="A20" s="77" t="s">
        <v>43</v>
      </c>
      <c r="B20" s="78"/>
      <c r="C20" s="78"/>
      <c r="D20" s="78"/>
      <c r="E20" s="78"/>
      <c r="F20" s="78"/>
      <c r="G20" s="78"/>
      <c r="H20" s="78"/>
      <c r="I20" s="78"/>
      <c r="J20" s="78"/>
      <c r="K20" s="78"/>
      <c r="L20" s="78"/>
      <c r="M20" s="78"/>
      <c r="N20" s="127"/>
      <c r="O20" s="316"/>
      <c r="P20" s="47" t="s">
        <v>43</v>
      </c>
      <c r="Q20" s="78"/>
      <c r="R20" s="78"/>
      <c r="S20" s="78"/>
      <c r="T20" s="78"/>
      <c r="U20" s="78"/>
      <c r="V20" s="78"/>
      <c r="W20" s="78"/>
      <c r="X20" s="78"/>
      <c r="Y20" s="78"/>
      <c r="Z20" s="78"/>
      <c r="AA20" s="78"/>
      <c r="AB20" s="78"/>
      <c r="AC20" s="78"/>
      <c r="AD20" s="113"/>
      <c r="AE20" s="113"/>
      <c r="AF20" s="113"/>
      <c r="AG20" s="113"/>
      <c r="AH20" s="113"/>
      <c r="AI20" s="113"/>
      <c r="AJ20" s="113"/>
      <c r="AK20" s="113"/>
      <c r="AL20" s="113"/>
      <c r="AM20" s="113"/>
      <c r="AN20" s="113"/>
      <c r="AO20" s="113"/>
      <c r="AP20" s="113"/>
      <c r="AQ20" s="113"/>
      <c r="AR20" s="113"/>
      <c r="AS20" s="113"/>
      <c r="AT20" s="113"/>
      <c r="AU20" s="113"/>
    </row>
    <row r="21" spans="1:47" s="40" customFormat="1" ht="15" x14ac:dyDescent="0.25">
      <c r="A21" s="86" t="s">
        <v>0</v>
      </c>
      <c r="B21" s="88">
        <f>B20*B19</f>
        <v>0</v>
      </c>
      <c r="C21" s="88">
        <f t="shared" ref="C21:K21" si="5">C20*C19</f>
        <v>0</v>
      </c>
      <c r="D21" s="88">
        <f t="shared" si="5"/>
        <v>0</v>
      </c>
      <c r="E21" s="88">
        <f t="shared" si="5"/>
        <v>0</v>
      </c>
      <c r="F21" s="88">
        <f t="shared" si="5"/>
        <v>0</v>
      </c>
      <c r="G21" s="88">
        <f t="shared" si="5"/>
        <v>0</v>
      </c>
      <c r="H21" s="88">
        <f t="shared" si="5"/>
        <v>0</v>
      </c>
      <c r="I21" s="88">
        <f t="shared" si="5"/>
        <v>0</v>
      </c>
      <c r="J21" s="88">
        <f t="shared" si="5"/>
        <v>0</v>
      </c>
      <c r="K21" s="88">
        <f t="shared" si="5"/>
        <v>0</v>
      </c>
      <c r="L21" s="88">
        <f>L20*L19</f>
        <v>0</v>
      </c>
      <c r="M21" s="88">
        <f t="shared" ref="M21" si="6">M20*M19</f>
        <v>0</v>
      </c>
      <c r="N21" s="212">
        <f>SUM(B21:M21)</f>
        <v>0</v>
      </c>
      <c r="O21" s="318"/>
      <c r="P21" s="86" t="s">
        <v>0</v>
      </c>
      <c r="Q21" s="88">
        <f t="shared" ref="Q21:AB21" si="7">Q20*Q19</f>
        <v>0</v>
      </c>
      <c r="R21" s="88">
        <f t="shared" si="7"/>
        <v>0</v>
      </c>
      <c r="S21" s="88">
        <f t="shared" si="7"/>
        <v>0</v>
      </c>
      <c r="T21" s="88">
        <f t="shared" si="7"/>
        <v>0</v>
      </c>
      <c r="U21" s="88">
        <f t="shared" si="7"/>
        <v>0</v>
      </c>
      <c r="V21" s="88">
        <f t="shared" si="7"/>
        <v>0</v>
      </c>
      <c r="W21" s="88">
        <f t="shared" si="7"/>
        <v>0</v>
      </c>
      <c r="X21" s="88">
        <f t="shared" si="7"/>
        <v>0</v>
      </c>
      <c r="Y21" s="88">
        <f t="shared" si="7"/>
        <v>0</v>
      </c>
      <c r="Z21" s="88">
        <f t="shared" si="7"/>
        <v>0</v>
      </c>
      <c r="AA21" s="88">
        <f t="shared" si="7"/>
        <v>0</v>
      </c>
      <c r="AB21" s="88">
        <f t="shared" si="7"/>
        <v>0</v>
      </c>
      <c r="AC21" s="88">
        <f>SUM(Q21:AB21)</f>
        <v>0</v>
      </c>
      <c r="AD21" s="116"/>
      <c r="AE21" s="116"/>
      <c r="AF21" s="116"/>
      <c r="AG21" s="116"/>
      <c r="AH21" s="116"/>
      <c r="AI21" s="116"/>
      <c r="AJ21" s="116"/>
      <c r="AK21" s="116"/>
      <c r="AL21" s="116"/>
      <c r="AM21" s="116"/>
      <c r="AN21" s="116"/>
      <c r="AO21" s="116"/>
      <c r="AP21" s="116"/>
      <c r="AQ21" s="116"/>
      <c r="AR21" s="116"/>
      <c r="AS21" s="116"/>
      <c r="AT21" s="116"/>
      <c r="AU21" s="116"/>
    </row>
    <row r="22" spans="1:47" x14ac:dyDescent="0.2">
      <c r="A22" s="47"/>
      <c r="B22" s="47"/>
      <c r="C22" s="47"/>
      <c r="D22" s="47"/>
      <c r="E22" s="47"/>
      <c r="F22" s="47"/>
      <c r="G22" s="47"/>
      <c r="H22" s="47"/>
      <c r="I22" s="47"/>
      <c r="J22" s="47"/>
      <c r="K22" s="47"/>
      <c r="L22" s="47"/>
      <c r="M22" s="47"/>
      <c r="N22" s="129"/>
      <c r="O22" s="316"/>
      <c r="P22" s="47"/>
      <c r="Q22" s="47"/>
      <c r="R22" s="47"/>
      <c r="S22" s="47"/>
      <c r="T22" s="47"/>
      <c r="U22" s="47"/>
      <c r="V22" s="47"/>
      <c r="W22" s="47"/>
      <c r="X22" s="47"/>
      <c r="Y22" s="47"/>
      <c r="Z22" s="47"/>
      <c r="AA22" s="47"/>
      <c r="AB22" s="47"/>
      <c r="AC22" s="48"/>
      <c r="AD22" s="113"/>
      <c r="AE22" s="113"/>
      <c r="AF22" s="113"/>
      <c r="AG22" s="113"/>
      <c r="AH22" s="113"/>
      <c r="AI22" s="113"/>
      <c r="AJ22" s="113"/>
      <c r="AK22" s="113"/>
      <c r="AL22" s="113"/>
      <c r="AM22" s="113"/>
      <c r="AN22" s="113"/>
      <c r="AO22" s="113"/>
      <c r="AP22" s="113"/>
      <c r="AQ22" s="113"/>
      <c r="AR22" s="113"/>
      <c r="AS22" s="113"/>
      <c r="AT22" s="113"/>
      <c r="AU22" s="113"/>
    </row>
    <row r="23" spans="1:47" ht="6.75" customHeight="1" x14ac:dyDescent="0.2">
      <c r="A23" s="49"/>
      <c r="B23" s="49"/>
      <c r="C23" s="49"/>
      <c r="D23" s="49"/>
      <c r="E23" s="49"/>
      <c r="F23" s="49"/>
      <c r="G23" s="49"/>
      <c r="H23" s="49"/>
      <c r="I23" s="49"/>
      <c r="J23" s="49"/>
      <c r="K23" s="49"/>
      <c r="L23" s="49"/>
      <c r="M23" s="49"/>
      <c r="N23" s="130"/>
      <c r="O23" s="316"/>
      <c r="P23" s="49"/>
      <c r="Q23" s="49"/>
      <c r="R23" s="49"/>
      <c r="S23" s="49"/>
      <c r="T23" s="49"/>
      <c r="U23" s="49"/>
      <c r="V23" s="49"/>
      <c r="W23" s="49"/>
      <c r="X23" s="49"/>
      <c r="Y23" s="49"/>
      <c r="Z23" s="49"/>
      <c r="AA23" s="49"/>
      <c r="AB23" s="49"/>
      <c r="AC23" s="50"/>
      <c r="AD23" s="113"/>
      <c r="AE23" s="113"/>
      <c r="AF23" s="113"/>
      <c r="AG23" s="113"/>
      <c r="AH23" s="113"/>
      <c r="AI23" s="113"/>
      <c r="AJ23" s="113"/>
      <c r="AK23" s="113"/>
      <c r="AL23" s="113"/>
      <c r="AM23" s="113"/>
      <c r="AN23" s="113"/>
      <c r="AO23" s="113"/>
      <c r="AP23" s="113"/>
      <c r="AQ23" s="113"/>
      <c r="AR23" s="113"/>
      <c r="AS23" s="113"/>
      <c r="AT23" s="113"/>
      <c r="AU23" s="113"/>
    </row>
    <row r="24" spans="1:47" s="40" customFormat="1" ht="15" x14ac:dyDescent="0.25">
      <c r="A24" s="76" t="s">
        <v>158</v>
      </c>
      <c r="B24" s="76"/>
      <c r="C24" s="76"/>
      <c r="D24" s="76"/>
      <c r="E24" s="76"/>
      <c r="F24" s="76"/>
      <c r="G24" s="76"/>
      <c r="H24" s="76"/>
      <c r="I24" s="76"/>
      <c r="J24" s="76"/>
      <c r="K24" s="76"/>
      <c r="L24" s="76"/>
      <c r="M24" s="76"/>
      <c r="N24" s="131"/>
      <c r="O24" s="318"/>
      <c r="P24" s="46" t="s">
        <v>158</v>
      </c>
      <c r="Q24" s="46"/>
      <c r="R24" s="46"/>
      <c r="S24" s="46"/>
      <c r="T24" s="46"/>
      <c r="U24" s="46"/>
      <c r="V24" s="46"/>
      <c r="W24" s="46"/>
      <c r="X24" s="46"/>
      <c r="Y24" s="46"/>
      <c r="Z24" s="46"/>
      <c r="AA24" s="46"/>
      <c r="AB24" s="46"/>
      <c r="AC24" s="44"/>
      <c r="AD24" s="116"/>
      <c r="AE24" s="116"/>
      <c r="AF24" s="116"/>
      <c r="AG24" s="116"/>
      <c r="AH24" s="116"/>
      <c r="AI24" s="116"/>
      <c r="AJ24" s="116"/>
      <c r="AK24" s="116"/>
      <c r="AL24" s="116"/>
      <c r="AM24" s="116"/>
      <c r="AN24" s="116"/>
      <c r="AO24" s="116"/>
      <c r="AP24" s="116"/>
      <c r="AQ24" s="116"/>
      <c r="AR24" s="116"/>
      <c r="AS24" s="116"/>
      <c r="AT24" s="116"/>
      <c r="AU24" s="116"/>
    </row>
    <row r="25" spans="1:47" x14ac:dyDescent="0.2">
      <c r="A25" s="77" t="s">
        <v>42</v>
      </c>
      <c r="B25" s="77"/>
      <c r="C25" s="77"/>
      <c r="D25" s="77"/>
      <c r="E25" s="77"/>
      <c r="F25" s="77"/>
      <c r="G25" s="77"/>
      <c r="H25" s="77"/>
      <c r="I25" s="77"/>
      <c r="J25" s="77"/>
      <c r="K25" s="77"/>
      <c r="L25" s="77"/>
      <c r="M25" s="77"/>
      <c r="N25" s="127"/>
      <c r="O25" s="316"/>
      <c r="P25" s="47" t="s">
        <v>42</v>
      </c>
      <c r="Q25" s="77"/>
      <c r="R25" s="77"/>
      <c r="S25" s="77"/>
      <c r="T25" s="77"/>
      <c r="U25" s="77"/>
      <c r="V25" s="77"/>
      <c r="W25" s="77"/>
      <c r="X25" s="77"/>
      <c r="Y25" s="77"/>
      <c r="Z25" s="77"/>
      <c r="AA25" s="77"/>
      <c r="AB25" s="77"/>
      <c r="AC25" s="80"/>
      <c r="AD25" s="113"/>
      <c r="AE25" s="113"/>
      <c r="AF25" s="113"/>
      <c r="AG25" s="113"/>
      <c r="AH25" s="113"/>
      <c r="AI25" s="113"/>
      <c r="AJ25" s="113"/>
      <c r="AK25" s="113"/>
      <c r="AL25" s="113"/>
      <c r="AM25" s="113"/>
      <c r="AN25" s="113"/>
      <c r="AO25" s="113"/>
      <c r="AP25" s="113"/>
      <c r="AQ25" s="113"/>
      <c r="AR25" s="113"/>
      <c r="AS25" s="113"/>
      <c r="AT25" s="113"/>
      <c r="AU25" s="113"/>
    </row>
    <row r="26" spans="1:47" x14ac:dyDescent="0.2">
      <c r="A26" s="77" t="s">
        <v>43</v>
      </c>
      <c r="B26" s="78"/>
      <c r="C26" s="78"/>
      <c r="D26" s="78"/>
      <c r="E26" s="78"/>
      <c r="F26" s="78"/>
      <c r="G26" s="78"/>
      <c r="H26" s="78"/>
      <c r="I26" s="78"/>
      <c r="J26" s="78"/>
      <c r="K26" s="78"/>
      <c r="L26" s="78"/>
      <c r="M26" s="78"/>
      <c r="N26" s="127"/>
      <c r="O26" s="316"/>
      <c r="P26" s="47" t="s">
        <v>43</v>
      </c>
      <c r="Q26" s="78"/>
      <c r="R26" s="78"/>
      <c r="S26" s="78"/>
      <c r="T26" s="78"/>
      <c r="U26" s="78"/>
      <c r="V26" s="78"/>
      <c r="W26" s="78"/>
      <c r="X26" s="78"/>
      <c r="Y26" s="78"/>
      <c r="Z26" s="78"/>
      <c r="AA26" s="78"/>
      <c r="AB26" s="78"/>
      <c r="AC26" s="78"/>
      <c r="AD26" s="113"/>
      <c r="AE26" s="113"/>
      <c r="AF26" s="113"/>
      <c r="AG26" s="113"/>
      <c r="AH26" s="113"/>
      <c r="AI26" s="113"/>
      <c r="AJ26" s="113"/>
      <c r="AK26" s="113"/>
      <c r="AL26" s="113"/>
      <c r="AM26" s="113"/>
      <c r="AN26" s="113"/>
      <c r="AO26" s="113"/>
      <c r="AP26" s="113"/>
      <c r="AQ26" s="113"/>
      <c r="AR26" s="113"/>
      <c r="AS26" s="113"/>
      <c r="AT26" s="113"/>
      <c r="AU26" s="113"/>
    </row>
    <row r="27" spans="1:47" s="40" customFormat="1" ht="15" x14ac:dyDescent="0.25">
      <c r="A27" s="86" t="s">
        <v>0</v>
      </c>
      <c r="B27" s="88">
        <f t="shared" ref="B27:M27" si="8">B26*B25</f>
        <v>0</v>
      </c>
      <c r="C27" s="88">
        <f t="shared" si="8"/>
        <v>0</v>
      </c>
      <c r="D27" s="88">
        <f t="shared" si="8"/>
        <v>0</v>
      </c>
      <c r="E27" s="88">
        <f t="shared" si="8"/>
        <v>0</v>
      </c>
      <c r="F27" s="88">
        <f t="shared" si="8"/>
        <v>0</v>
      </c>
      <c r="G27" s="88">
        <f t="shared" si="8"/>
        <v>0</v>
      </c>
      <c r="H27" s="88">
        <f t="shared" si="8"/>
        <v>0</v>
      </c>
      <c r="I27" s="88">
        <f t="shared" si="8"/>
        <v>0</v>
      </c>
      <c r="J27" s="88">
        <f t="shared" si="8"/>
        <v>0</v>
      </c>
      <c r="K27" s="88">
        <f t="shared" si="8"/>
        <v>0</v>
      </c>
      <c r="L27" s="88">
        <f t="shared" si="8"/>
        <v>0</v>
      </c>
      <c r="M27" s="88">
        <f t="shared" si="8"/>
        <v>0</v>
      </c>
      <c r="N27" s="212">
        <f>SUM(B27:M27)</f>
        <v>0</v>
      </c>
      <c r="O27" s="318"/>
      <c r="P27" s="86" t="s">
        <v>0</v>
      </c>
      <c r="Q27" s="88">
        <f t="shared" ref="Q27:AB27" si="9">Q26*Q25</f>
        <v>0</v>
      </c>
      <c r="R27" s="88">
        <f t="shared" si="9"/>
        <v>0</v>
      </c>
      <c r="S27" s="88">
        <f t="shared" si="9"/>
        <v>0</v>
      </c>
      <c r="T27" s="88">
        <f t="shared" si="9"/>
        <v>0</v>
      </c>
      <c r="U27" s="88">
        <f t="shared" si="9"/>
        <v>0</v>
      </c>
      <c r="V27" s="88">
        <f t="shared" si="9"/>
        <v>0</v>
      </c>
      <c r="W27" s="88">
        <f t="shared" si="9"/>
        <v>0</v>
      </c>
      <c r="X27" s="88">
        <f t="shared" si="9"/>
        <v>0</v>
      </c>
      <c r="Y27" s="88">
        <f t="shared" si="9"/>
        <v>0</v>
      </c>
      <c r="Z27" s="88">
        <f t="shared" si="9"/>
        <v>0</v>
      </c>
      <c r="AA27" s="88">
        <f t="shared" si="9"/>
        <v>0</v>
      </c>
      <c r="AB27" s="88">
        <f t="shared" si="9"/>
        <v>0</v>
      </c>
      <c r="AC27" s="88">
        <f>SUM(Q27:AB27)</f>
        <v>0</v>
      </c>
      <c r="AD27" s="116"/>
      <c r="AE27" s="116"/>
      <c r="AF27" s="116"/>
      <c r="AG27" s="116"/>
      <c r="AH27" s="116"/>
      <c r="AI27" s="116"/>
      <c r="AJ27" s="116"/>
      <c r="AK27" s="116"/>
      <c r="AL27" s="116"/>
      <c r="AM27" s="116"/>
      <c r="AN27" s="116"/>
      <c r="AO27" s="116"/>
      <c r="AP27" s="116"/>
      <c r="AQ27" s="116"/>
      <c r="AR27" s="116"/>
      <c r="AS27" s="116"/>
      <c r="AT27" s="116"/>
      <c r="AU27" s="116"/>
    </row>
    <row r="28" spans="1:47" x14ac:dyDescent="0.2">
      <c r="A28" s="47"/>
      <c r="B28" s="47"/>
      <c r="C28" s="47"/>
      <c r="D28" s="47"/>
      <c r="E28" s="47"/>
      <c r="F28" s="47"/>
      <c r="G28" s="47"/>
      <c r="H28" s="47"/>
      <c r="I28" s="47"/>
      <c r="J28" s="47"/>
      <c r="K28" s="47"/>
      <c r="L28" s="47"/>
      <c r="M28" s="47"/>
      <c r="N28" s="129"/>
      <c r="O28" s="316"/>
      <c r="P28" s="47"/>
      <c r="Q28" s="47"/>
      <c r="R28" s="47"/>
      <c r="S28" s="47"/>
      <c r="T28" s="47"/>
      <c r="U28" s="47"/>
      <c r="V28" s="47"/>
      <c r="W28" s="47"/>
      <c r="X28" s="47"/>
      <c r="Y28" s="47"/>
      <c r="Z28" s="47"/>
      <c r="AA28" s="47"/>
      <c r="AB28" s="47"/>
      <c r="AC28" s="48"/>
      <c r="AD28" s="113"/>
      <c r="AE28" s="113"/>
      <c r="AF28" s="113"/>
      <c r="AG28" s="113"/>
      <c r="AH28" s="113"/>
      <c r="AI28" s="113"/>
      <c r="AJ28" s="113"/>
      <c r="AK28" s="113"/>
      <c r="AL28" s="113"/>
      <c r="AM28" s="113"/>
      <c r="AN28" s="113"/>
      <c r="AO28" s="113"/>
      <c r="AP28" s="113"/>
      <c r="AQ28" s="113"/>
      <c r="AR28" s="113"/>
      <c r="AS28" s="113"/>
      <c r="AT28" s="113"/>
      <c r="AU28" s="113"/>
    </row>
    <row r="29" spans="1:47" ht="6.75" customHeight="1" x14ac:dyDescent="0.2">
      <c r="A29" s="49"/>
      <c r="B29" s="49"/>
      <c r="C29" s="49"/>
      <c r="D29" s="49"/>
      <c r="E29" s="49"/>
      <c r="F29" s="49"/>
      <c r="G29" s="49"/>
      <c r="H29" s="49"/>
      <c r="I29" s="49"/>
      <c r="J29" s="49"/>
      <c r="K29" s="49"/>
      <c r="L29" s="49"/>
      <c r="M29" s="49"/>
      <c r="N29" s="130"/>
      <c r="O29" s="316"/>
      <c r="P29" s="49"/>
      <c r="Q29" s="49"/>
      <c r="R29" s="49"/>
      <c r="S29" s="49"/>
      <c r="T29" s="49"/>
      <c r="U29" s="49"/>
      <c r="V29" s="49"/>
      <c r="W29" s="49"/>
      <c r="X29" s="49"/>
      <c r="Y29" s="49"/>
      <c r="Z29" s="49"/>
      <c r="AA29" s="49"/>
      <c r="AB29" s="49"/>
      <c r="AC29" s="50"/>
      <c r="AD29" s="113"/>
      <c r="AE29" s="113"/>
      <c r="AF29" s="113"/>
      <c r="AG29" s="113"/>
      <c r="AH29" s="113"/>
      <c r="AI29" s="113"/>
      <c r="AJ29" s="113"/>
      <c r="AK29" s="113"/>
      <c r="AL29" s="113"/>
      <c r="AM29" s="113"/>
      <c r="AN29" s="113"/>
      <c r="AO29" s="113"/>
      <c r="AP29" s="113"/>
      <c r="AQ29" s="113"/>
      <c r="AR29" s="113"/>
      <c r="AS29" s="113"/>
      <c r="AT29" s="113"/>
      <c r="AU29" s="113"/>
    </row>
    <row r="30" spans="1:47" s="40" customFormat="1" ht="15" x14ac:dyDescent="0.25">
      <c r="A30" s="76" t="s">
        <v>159</v>
      </c>
      <c r="B30" s="76"/>
      <c r="C30" s="76"/>
      <c r="D30" s="76"/>
      <c r="E30" s="76"/>
      <c r="F30" s="76"/>
      <c r="G30" s="76"/>
      <c r="H30" s="76"/>
      <c r="I30" s="76"/>
      <c r="J30" s="76"/>
      <c r="K30" s="76"/>
      <c r="L30" s="76"/>
      <c r="M30" s="76"/>
      <c r="N30" s="131"/>
      <c r="O30" s="318"/>
      <c r="P30" s="46" t="s">
        <v>159</v>
      </c>
      <c r="Q30" s="46"/>
      <c r="R30" s="46"/>
      <c r="S30" s="46"/>
      <c r="T30" s="46"/>
      <c r="U30" s="46"/>
      <c r="V30" s="46"/>
      <c r="W30" s="46"/>
      <c r="X30" s="46"/>
      <c r="Y30" s="46"/>
      <c r="Z30" s="46"/>
      <c r="AA30" s="46"/>
      <c r="AB30" s="46"/>
      <c r="AC30" s="44"/>
      <c r="AD30" s="116"/>
      <c r="AE30" s="116"/>
      <c r="AF30" s="116"/>
      <c r="AG30" s="116"/>
      <c r="AH30" s="116"/>
      <c r="AI30" s="116"/>
      <c r="AJ30" s="116"/>
      <c r="AK30" s="116"/>
      <c r="AL30" s="116"/>
      <c r="AM30" s="116"/>
      <c r="AN30" s="116"/>
      <c r="AO30" s="116"/>
      <c r="AP30" s="116"/>
      <c r="AQ30" s="116"/>
      <c r="AR30" s="116"/>
      <c r="AS30" s="116"/>
      <c r="AT30" s="116"/>
      <c r="AU30" s="116"/>
    </row>
    <row r="31" spans="1:47" x14ac:dyDescent="0.2">
      <c r="A31" s="77" t="s">
        <v>42</v>
      </c>
      <c r="B31" s="77"/>
      <c r="C31" s="77"/>
      <c r="D31" s="77"/>
      <c r="E31" s="77"/>
      <c r="F31" s="77"/>
      <c r="G31" s="77"/>
      <c r="H31" s="77"/>
      <c r="I31" s="77"/>
      <c r="J31" s="77"/>
      <c r="K31" s="77"/>
      <c r="L31" s="77"/>
      <c r="M31" s="77"/>
      <c r="N31" s="127"/>
      <c r="O31" s="316"/>
      <c r="P31" s="47" t="s">
        <v>42</v>
      </c>
      <c r="Q31" s="77"/>
      <c r="R31" s="77"/>
      <c r="S31" s="77"/>
      <c r="T31" s="77"/>
      <c r="U31" s="77"/>
      <c r="V31" s="77"/>
      <c r="W31" s="77"/>
      <c r="X31" s="77"/>
      <c r="Y31" s="77"/>
      <c r="Z31" s="77"/>
      <c r="AA31" s="77"/>
      <c r="AB31" s="77"/>
      <c r="AC31" s="80"/>
      <c r="AD31" s="113"/>
      <c r="AE31" s="113"/>
      <c r="AF31" s="113"/>
      <c r="AG31" s="113"/>
      <c r="AH31" s="113"/>
      <c r="AI31" s="113"/>
      <c r="AJ31" s="113"/>
      <c r="AK31" s="113"/>
      <c r="AL31" s="113"/>
      <c r="AM31" s="113"/>
      <c r="AN31" s="113"/>
      <c r="AO31" s="113"/>
      <c r="AP31" s="113"/>
      <c r="AQ31" s="113"/>
      <c r="AR31" s="113"/>
      <c r="AS31" s="113"/>
      <c r="AT31" s="113"/>
      <c r="AU31" s="113"/>
    </row>
    <row r="32" spans="1:47" x14ac:dyDescent="0.2">
      <c r="A32" s="77" t="s">
        <v>43</v>
      </c>
      <c r="B32" s="78"/>
      <c r="C32" s="78"/>
      <c r="D32" s="78"/>
      <c r="E32" s="78"/>
      <c r="F32" s="78"/>
      <c r="G32" s="78"/>
      <c r="H32" s="78"/>
      <c r="I32" s="78"/>
      <c r="J32" s="78"/>
      <c r="K32" s="78"/>
      <c r="L32" s="78"/>
      <c r="M32" s="78"/>
      <c r="N32" s="127"/>
      <c r="O32" s="316"/>
      <c r="P32" s="47" t="s">
        <v>43</v>
      </c>
      <c r="Q32" s="78"/>
      <c r="R32" s="78"/>
      <c r="S32" s="78"/>
      <c r="T32" s="78"/>
      <c r="U32" s="78"/>
      <c r="V32" s="78"/>
      <c r="W32" s="78"/>
      <c r="X32" s="78"/>
      <c r="Y32" s="78"/>
      <c r="Z32" s="78"/>
      <c r="AA32" s="78"/>
      <c r="AB32" s="78"/>
      <c r="AC32" s="78"/>
      <c r="AD32" s="113"/>
      <c r="AE32" s="113"/>
      <c r="AF32" s="113"/>
      <c r="AG32" s="113"/>
      <c r="AH32" s="113"/>
      <c r="AI32" s="113"/>
      <c r="AJ32" s="113"/>
      <c r="AK32" s="113"/>
      <c r="AL32" s="113"/>
      <c r="AM32" s="113"/>
      <c r="AN32" s="113"/>
      <c r="AO32" s="113"/>
      <c r="AP32" s="113"/>
      <c r="AQ32" s="113"/>
      <c r="AR32" s="113"/>
      <c r="AS32" s="113"/>
      <c r="AT32" s="113"/>
      <c r="AU32" s="113"/>
    </row>
    <row r="33" spans="1:47" s="40" customFormat="1" ht="15" x14ac:dyDescent="0.25">
      <c r="A33" s="86" t="s">
        <v>0</v>
      </c>
      <c r="B33" s="88">
        <f t="shared" ref="B33:M33" si="10">B32*B31</f>
        <v>0</v>
      </c>
      <c r="C33" s="88">
        <f t="shared" si="10"/>
        <v>0</v>
      </c>
      <c r="D33" s="88">
        <f t="shared" si="10"/>
        <v>0</v>
      </c>
      <c r="E33" s="88">
        <f t="shared" si="10"/>
        <v>0</v>
      </c>
      <c r="F33" s="88">
        <f t="shared" si="10"/>
        <v>0</v>
      </c>
      <c r="G33" s="88">
        <f t="shared" si="10"/>
        <v>0</v>
      </c>
      <c r="H33" s="88">
        <f t="shared" si="10"/>
        <v>0</v>
      </c>
      <c r="I33" s="88">
        <f t="shared" si="10"/>
        <v>0</v>
      </c>
      <c r="J33" s="88">
        <f t="shared" si="10"/>
        <v>0</v>
      </c>
      <c r="K33" s="88">
        <f t="shared" si="10"/>
        <v>0</v>
      </c>
      <c r="L33" s="88">
        <f t="shared" si="10"/>
        <v>0</v>
      </c>
      <c r="M33" s="88">
        <f t="shared" si="10"/>
        <v>0</v>
      </c>
      <c r="N33" s="212">
        <f>SUM(B33:M33)</f>
        <v>0</v>
      </c>
      <c r="O33" s="318"/>
      <c r="P33" s="86" t="s">
        <v>0</v>
      </c>
      <c r="Q33" s="88">
        <f>Q32*Q31</f>
        <v>0</v>
      </c>
      <c r="R33" s="88">
        <f t="shared" ref="R33:X33" si="11">R32*R31</f>
        <v>0</v>
      </c>
      <c r="S33" s="88">
        <f t="shared" si="11"/>
        <v>0</v>
      </c>
      <c r="T33" s="88">
        <f t="shared" si="11"/>
        <v>0</v>
      </c>
      <c r="U33" s="88">
        <f t="shared" si="11"/>
        <v>0</v>
      </c>
      <c r="V33" s="88">
        <f t="shared" si="11"/>
        <v>0</v>
      </c>
      <c r="W33" s="88">
        <f t="shared" si="11"/>
        <v>0</v>
      </c>
      <c r="X33" s="88">
        <f t="shared" si="11"/>
        <v>0</v>
      </c>
      <c r="Y33" s="88">
        <f>Y32*Y31</f>
        <v>0</v>
      </c>
      <c r="Z33" s="88">
        <f t="shared" ref="Z33:AB33" si="12">Z32*Z31</f>
        <v>0</v>
      </c>
      <c r="AA33" s="88">
        <f t="shared" si="12"/>
        <v>0</v>
      </c>
      <c r="AB33" s="88">
        <f t="shared" si="12"/>
        <v>0</v>
      </c>
      <c r="AC33" s="88">
        <f>SUM(Q33:AB33)</f>
        <v>0</v>
      </c>
      <c r="AD33" s="116"/>
      <c r="AE33" s="116"/>
      <c r="AF33" s="116"/>
      <c r="AG33" s="116"/>
      <c r="AH33" s="116"/>
      <c r="AI33" s="116"/>
      <c r="AJ33" s="116"/>
      <c r="AK33" s="116"/>
      <c r="AL33" s="116"/>
      <c r="AM33" s="116"/>
      <c r="AN33" s="116"/>
      <c r="AO33" s="116"/>
      <c r="AP33" s="116"/>
      <c r="AQ33" s="116"/>
      <c r="AR33" s="116"/>
      <c r="AS33" s="116"/>
      <c r="AT33" s="116"/>
      <c r="AU33" s="116"/>
    </row>
    <row r="34" spans="1:47" x14ac:dyDescent="0.2">
      <c r="A34" s="47"/>
      <c r="B34" s="47"/>
      <c r="C34" s="47"/>
      <c r="D34" s="47"/>
      <c r="E34" s="47"/>
      <c r="F34" s="47"/>
      <c r="G34" s="47"/>
      <c r="H34" s="47"/>
      <c r="I34" s="47"/>
      <c r="J34" s="47"/>
      <c r="K34" s="47"/>
      <c r="L34" s="47"/>
      <c r="M34" s="47"/>
      <c r="N34" s="129"/>
      <c r="O34" s="316"/>
      <c r="P34" s="47"/>
      <c r="Q34" s="47"/>
      <c r="R34" s="47"/>
      <c r="S34" s="47"/>
      <c r="T34" s="47"/>
      <c r="U34" s="47"/>
      <c r="V34" s="47"/>
      <c r="W34" s="47"/>
      <c r="X34" s="47"/>
      <c r="Y34" s="47"/>
      <c r="Z34" s="47"/>
      <c r="AA34" s="47"/>
      <c r="AB34" s="47"/>
      <c r="AC34" s="48"/>
      <c r="AD34" s="113"/>
      <c r="AE34" s="113"/>
      <c r="AF34" s="113"/>
      <c r="AG34" s="113"/>
      <c r="AH34" s="113"/>
      <c r="AI34" s="113"/>
      <c r="AJ34" s="113"/>
      <c r="AK34" s="113"/>
      <c r="AL34" s="113"/>
      <c r="AM34" s="113"/>
      <c r="AN34" s="113"/>
      <c r="AO34" s="113"/>
      <c r="AP34" s="113"/>
      <c r="AQ34" s="113"/>
      <c r="AR34" s="113"/>
      <c r="AS34" s="113"/>
      <c r="AT34" s="113"/>
      <c r="AU34" s="113"/>
    </row>
    <row r="35" spans="1:47" ht="6.75" customHeight="1" x14ac:dyDescent="0.2">
      <c r="A35" s="49"/>
      <c r="B35" s="49"/>
      <c r="C35" s="49"/>
      <c r="D35" s="49"/>
      <c r="E35" s="49"/>
      <c r="F35" s="49"/>
      <c r="G35" s="49"/>
      <c r="H35" s="49"/>
      <c r="I35" s="49"/>
      <c r="J35" s="49"/>
      <c r="K35" s="49"/>
      <c r="L35" s="49"/>
      <c r="M35" s="49"/>
      <c r="N35" s="130"/>
      <c r="O35" s="316"/>
      <c r="P35" s="49"/>
      <c r="Q35" s="49"/>
      <c r="R35" s="49"/>
      <c r="S35" s="49"/>
      <c r="T35" s="49"/>
      <c r="U35" s="49"/>
      <c r="V35" s="49"/>
      <c r="W35" s="49"/>
      <c r="X35" s="49"/>
      <c r="Y35" s="49"/>
      <c r="Z35" s="49"/>
      <c r="AA35" s="49"/>
      <c r="AB35" s="49"/>
      <c r="AC35" s="50"/>
      <c r="AD35" s="113"/>
      <c r="AE35" s="113"/>
      <c r="AF35" s="113"/>
      <c r="AG35" s="113"/>
      <c r="AH35" s="113"/>
      <c r="AI35" s="113"/>
      <c r="AJ35" s="113"/>
      <c r="AK35" s="113"/>
      <c r="AL35" s="113"/>
      <c r="AM35" s="113"/>
      <c r="AN35" s="113"/>
      <c r="AO35" s="113"/>
      <c r="AP35" s="113"/>
      <c r="AQ35" s="113"/>
      <c r="AR35" s="113"/>
      <c r="AS35" s="113"/>
      <c r="AT35" s="113"/>
      <c r="AU35" s="113"/>
    </row>
    <row r="36" spans="1:47" s="51" customFormat="1" ht="15" x14ac:dyDescent="0.25">
      <c r="A36" s="88" t="s">
        <v>183</v>
      </c>
      <c r="B36" s="88">
        <f>SUM(B9,B15,B27,B21,B33)</f>
        <v>0</v>
      </c>
      <c r="C36" s="88">
        <f t="shared" ref="C36:M36" si="13">SUM(C9,C15,C27,C21,C33)</f>
        <v>0</v>
      </c>
      <c r="D36" s="88">
        <f t="shared" si="13"/>
        <v>0</v>
      </c>
      <c r="E36" s="88">
        <f t="shared" si="13"/>
        <v>0</v>
      </c>
      <c r="F36" s="88">
        <f t="shared" si="13"/>
        <v>0</v>
      </c>
      <c r="G36" s="88">
        <f t="shared" si="13"/>
        <v>0</v>
      </c>
      <c r="H36" s="88">
        <f t="shared" si="13"/>
        <v>0</v>
      </c>
      <c r="I36" s="88">
        <f t="shared" si="13"/>
        <v>0</v>
      </c>
      <c r="J36" s="88">
        <f t="shared" si="13"/>
        <v>0</v>
      </c>
      <c r="K36" s="88">
        <f t="shared" si="13"/>
        <v>0</v>
      </c>
      <c r="L36" s="88">
        <f t="shared" si="13"/>
        <v>0</v>
      </c>
      <c r="M36" s="88">
        <f t="shared" si="13"/>
        <v>0</v>
      </c>
      <c r="N36" s="212">
        <f>SUM(B36:M36)</f>
        <v>0</v>
      </c>
      <c r="O36" s="319"/>
      <c r="P36" s="88" t="s">
        <v>184</v>
      </c>
      <c r="Q36" s="88">
        <f>SUM(Q9,Q15,Q27,Q21,Q33)</f>
        <v>0</v>
      </c>
      <c r="R36" s="88">
        <f t="shared" ref="R36:AB36" si="14">SUM(R9,R15,R27,R21,R33)</f>
        <v>0</v>
      </c>
      <c r="S36" s="88">
        <f t="shared" si="14"/>
        <v>0</v>
      </c>
      <c r="T36" s="88">
        <f t="shared" si="14"/>
        <v>0</v>
      </c>
      <c r="U36" s="88">
        <f t="shared" si="14"/>
        <v>0</v>
      </c>
      <c r="V36" s="88">
        <f t="shared" si="14"/>
        <v>0</v>
      </c>
      <c r="W36" s="88">
        <f t="shared" si="14"/>
        <v>0</v>
      </c>
      <c r="X36" s="88">
        <f t="shared" si="14"/>
        <v>0</v>
      </c>
      <c r="Y36" s="88">
        <f t="shared" si="14"/>
        <v>0</v>
      </c>
      <c r="Z36" s="88">
        <f t="shared" si="14"/>
        <v>0</v>
      </c>
      <c r="AA36" s="88">
        <f t="shared" si="14"/>
        <v>0</v>
      </c>
      <c r="AB36" s="88">
        <f t="shared" si="14"/>
        <v>0</v>
      </c>
      <c r="AC36" s="88">
        <f>SUM(Q36:AB36)</f>
        <v>0</v>
      </c>
      <c r="AD36" s="117"/>
      <c r="AE36" s="117"/>
      <c r="AF36" s="117"/>
      <c r="AG36" s="117"/>
      <c r="AH36" s="117"/>
      <c r="AI36" s="117"/>
      <c r="AJ36" s="117"/>
      <c r="AK36" s="117"/>
      <c r="AL36" s="117"/>
      <c r="AM36" s="117"/>
      <c r="AN36" s="117"/>
      <c r="AO36" s="117"/>
      <c r="AP36" s="117"/>
      <c r="AQ36" s="117"/>
      <c r="AR36" s="117"/>
      <c r="AS36" s="117"/>
      <c r="AT36" s="117"/>
      <c r="AU36" s="117"/>
    </row>
    <row r="37" spans="1:47" x14ac:dyDescent="0.2">
      <c r="A37" s="395"/>
      <c r="O37" s="399"/>
      <c r="P37" s="457"/>
      <c r="AC37" s="445"/>
      <c r="AD37" s="456"/>
      <c r="AE37" s="113"/>
      <c r="AF37" s="113"/>
      <c r="AG37" s="113"/>
      <c r="AH37" s="113"/>
      <c r="AI37" s="113"/>
      <c r="AJ37" s="113"/>
      <c r="AK37" s="113"/>
      <c r="AL37" s="113"/>
      <c r="AM37" s="113"/>
      <c r="AN37" s="113"/>
      <c r="AO37" s="113"/>
      <c r="AP37" s="113"/>
      <c r="AQ37" s="113"/>
      <c r="AR37" s="113"/>
      <c r="AS37" s="113"/>
      <c r="AT37" s="113"/>
      <c r="AU37" s="113"/>
    </row>
    <row r="38" spans="1:47" ht="15" x14ac:dyDescent="0.25">
      <c r="A38" s="443" t="s">
        <v>189</v>
      </c>
      <c r="O38" s="399"/>
      <c r="P38" s="458" t="s">
        <v>186</v>
      </c>
      <c r="AC38" s="446"/>
      <c r="AD38" s="456"/>
      <c r="AE38" s="113"/>
      <c r="AF38" s="113"/>
      <c r="AG38" s="113"/>
      <c r="AH38" s="113"/>
      <c r="AI38" s="113"/>
      <c r="AJ38" s="113"/>
      <c r="AK38" s="113"/>
      <c r="AL38" s="113"/>
      <c r="AM38" s="113"/>
      <c r="AN38" s="113"/>
      <c r="AO38" s="113"/>
      <c r="AP38" s="113"/>
      <c r="AQ38" s="113"/>
      <c r="AR38" s="113"/>
      <c r="AS38" s="113"/>
      <c r="AT38" s="113"/>
      <c r="AU38" s="113"/>
    </row>
    <row r="39" spans="1:47" x14ac:dyDescent="0.2">
      <c r="A39" s="390"/>
      <c r="B39" s="83"/>
      <c r="C39" s="83"/>
      <c r="D39" s="81"/>
      <c r="E39" s="81"/>
      <c r="F39" s="81"/>
      <c r="G39" s="81"/>
      <c r="H39" s="81"/>
      <c r="I39" s="83"/>
      <c r="J39" s="81"/>
      <c r="K39" s="81"/>
      <c r="L39" s="81"/>
      <c r="M39" s="81"/>
      <c r="N39" s="391"/>
      <c r="O39" s="399"/>
      <c r="P39" s="402"/>
      <c r="Q39" s="213"/>
      <c r="R39" s="213"/>
      <c r="T39" s="213"/>
      <c r="X39" s="213"/>
      <c r="Y39" s="213"/>
      <c r="AC39" s="446"/>
      <c r="AD39" s="456"/>
      <c r="AE39" s="113"/>
      <c r="AF39" s="113"/>
      <c r="AG39" s="113"/>
      <c r="AH39" s="113"/>
      <c r="AI39" s="113"/>
      <c r="AJ39" s="113"/>
      <c r="AK39" s="113"/>
      <c r="AL39" s="113"/>
      <c r="AM39" s="113"/>
      <c r="AN39" s="113"/>
      <c r="AO39" s="113"/>
      <c r="AP39" s="113"/>
      <c r="AQ39" s="113"/>
      <c r="AR39" s="113"/>
      <c r="AS39" s="113"/>
      <c r="AT39" s="113"/>
      <c r="AU39" s="113"/>
    </row>
    <row r="40" spans="1:47" x14ac:dyDescent="0.2">
      <c r="A40" s="392"/>
      <c r="B40" s="83"/>
      <c r="C40" s="83"/>
      <c r="D40" s="401"/>
      <c r="E40" s="401"/>
      <c r="F40" s="401"/>
      <c r="G40" s="401"/>
      <c r="H40" s="401"/>
      <c r="I40" s="83"/>
      <c r="J40" s="401"/>
      <c r="K40" s="401"/>
      <c r="L40" s="401"/>
      <c r="M40" s="401"/>
      <c r="N40" s="84"/>
      <c r="O40" s="399"/>
      <c r="P40" s="450"/>
      <c r="Q40" s="451"/>
      <c r="S40" s="451"/>
      <c r="U40" s="451"/>
      <c r="V40" s="451"/>
      <c r="W40" s="451"/>
      <c r="Z40" s="451"/>
      <c r="AA40" s="451"/>
      <c r="AB40" s="451"/>
      <c r="AC40" s="452"/>
      <c r="AD40" s="456"/>
      <c r="AE40" s="113"/>
      <c r="AF40" s="113"/>
      <c r="AG40" s="113"/>
      <c r="AH40" s="113"/>
      <c r="AI40" s="113"/>
      <c r="AJ40" s="113"/>
      <c r="AK40" s="113"/>
      <c r="AL40" s="113"/>
      <c r="AM40" s="113"/>
      <c r="AN40" s="113"/>
      <c r="AO40" s="113"/>
      <c r="AP40" s="113"/>
      <c r="AQ40" s="113"/>
      <c r="AR40" s="113"/>
      <c r="AS40" s="113"/>
      <c r="AT40" s="113"/>
      <c r="AU40" s="113"/>
    </row>
    <row r="41" spans="1:47" x14ac:dyDescent="0.2">
      <c r="A41" s="393"/>
      <c r="B41" s="83"/>
      <c r="C41" s="83"/>
      <c r="D41" s="83"/>
      <c r="E41" s="83"/>
      <c r="F41" s="83"/>
      <c r="G41" s="83"/>
      <c r="H41" s="83"/>
      <c r="I41" s="83"/>
      <c r="J41" s="83"/>
      <c r="K41" s="83"/>
      <c r="L41" s="83"/>
      <c r="M41" s="83"/>
      <c r="N41" s="84"/>
      <c r="O41" s="399"/>
      <c r="P41" s="392"/>
      <c r="Q41" s="401"/>
      <c r="R41" s="401"/>
      <c r="S41" s="401"/>
      <c r="T41" s="401"/>
      <c r="U41" s="401"/>
      <c r="V41" s="401"/>
      <c r="W41" s="401"/>
      <c r="X41" s="401"/>
      <c r="Y41" s="401"/>
      <c r="Z41" s="401"/>
      <c r="AA41" s="401"/>
      <c r="AB41" s="401"/>
      <c r="AC41" s="397"/>
      <c r="AD41" s="456"/>
      <c r="AE41" s="113"/>
      <c r="AF41" s="113"/>
      <c r="AG41" s="113"/>
      <c r="AH41" s="113"/>
      <c r="AI41" s="113"/>
      <c r="AJ41" s="113"/>
      <c r="AK41" s="113"/>
      <c r="AL41" s="113"/>
      <c r="AM41" s="113"/>
      <c r="AN41" s="113"/>
      <c r="AO41" s="113"/>
      <c r="AP41" s="113"/>
      <c r="AQ41" s="113"/>
      <c r="AR41" s="113"/>
      <c r="AS41" s="113"/>
      <c r="AT41" s="113"/>
      <c r="AU41" s="113"/>
    </row>
    <row r="42" spans="1:47" x14ac:dyDescent="0.2">
      <c r="A42" s="393"/>
      <c r="B42" s="83"/>
      <c r="C42" s="83"/>
      <c r="D42" s="83"/>
      <c r="E42" s="83"/>
      <c r="F42" s="83"/>
      <c r="G42" s="83"/>
      <c r="H42" s="83"/>
      <c r="I42" s="83"/>
      <c r="J42" s="83"/>
      <c r="K42" s="83"/>
      <c r="L42" s="83"/>
      <c r="M42" s="83"/>
      <c r="N42" s="84"/>
      <c r="O42" s="399"/>
      <c r="P42" s="392"/>
      <c r="Q42" s="401"/>
      <c r="R42" s="83"/>
      <c r="S42" s="83"/>
      <c r="T42" s="83"/>
      <c r="U42" s="83"/>
      <c r="V42" s="83"/>
      <c r="W42" s="83"/>
      <c r="X42" s="83"/>
      <c r="Y42" s="83"/>
      <c r="Z42" s="83"/>
      <c r="AA42" s="83"/>
      <c r="AB42" s="83"/>
      <c r="AC42" s="391"/>
      <c r="AD42" s="456"/>
      <c r="AE42" s="113"/>
      <c r="AF42" s="113"/>
      <c r="AG42" s="113"/>
      <c r="AH42" s="113"/>
      <c r="AI42" s="113"/>
      <c r="AJ42" s="113"/>
      <c r="AK42" s="113"/>
      <c r="AL42" s="113"/>
      <c r="AM42" s="113"/>
      <c r="AN42" s="113"/>
      <c r="AO42" s="113"/>
      <c r="AP42" s="113"/>
      <c r="AQ42" s="113"/>
      <c r="AR42" s="113"/>
      <c r="AS42" s="113"/>
      <c r="AT42" s="113"/>
      <c r="AU42" s="113"/>
    </row>
    <row r="43" spans="1:47" x14ac:dyDescent="0.2">
      <c r="A43" s="393"/>
      <c r="B43" s="83"/>
      <c r="C43" s="83"/>
      <c r="D43" s="83"/>
      <c r="E43" s="83"/>
      <c r="F43" s="83"/>
      <c r="G43" s="83"/>
      <c r="H43" s="83"/>
      <c r="I43" s="83"/>
      <c r="J43" s="83"/>
      <c r="K43" s="83"/>
      <c r="L43" s="83"/>
      <c r="M43" s="83"/>
      <c r="N43" s="84"/>
      <c r="O43" s="399"/>
      <c r="P43" s="392"/>
      <c r="Q43" s="401"/>
      <c r="R43" s="83"/>
      <c r="S43" s="83"/>
      <c r="T43" s="83"/>
      <c r="U43" s="83"/>
      <c r="V43" s="83"/>
      <c r="W43" s="83"/>
      <c r="X43" s="83"/>
      <c r="Y43" s="83"/>
      <c r="Z43" s="83"/>
      <c r="AA43" s="83"/>
      <c r="AB43" s="83"/>
      <c r="AC43" s="391"/>
      <c r="AD43" s="456"/>
      <c r="AE43" s="113"/>
      <c r="AF43" s="113"/>
      <c r="AG43" s="113"/>
      <c r="AH43" s="113"/>
      <c r="AI43" s="113"/>
      <c r="AJ43" s="113"/>
      <c r="AK43" s="113"/>
      <c r="AL43" s="113"/>
      <c r="AM43" s="113"/>
      <c r="AN43" s="113"/>
      <c r="AO43" s="113"/>
      <c r="AP43" s="113"/>
      <c r="AQ43" s="113"/>
      <c r="AR43" s="113"/>
      <c r="AS43" s="113"/>
      <c r="AT43" s="113"/>
      <c r="AU43" s="113"/>
    </row>
    <row r="44" spans="1:47" x14ac:dyDescent="0.2">
      <c r="A44" s="393"/>
      <c r="B44" s="83"/>
      <c r="C44" s="83"/>
      <c r="D44" s="83"/>
      <c r="E44" s="83"/>
      <c r="F44" s="83"/>
      <c r="G44" s="83"/>
      <c r="H44" s="83"/>
      <c r="I44" s="83"/>
      <c r="J44" s="83"/>
      <c r="K44" s="83"/>
      <c r="L44" s="83"/>
      <c r="M44" s="83"/>
      <c r="N44" s="84"/>
      <c r="O44" s="399"/>
      <c r="P44" s="392"/>
      <c r="Q44" s="401"/>
      <c r="R44" s="83"/>
      <c r="S44" s="83"/>
      <c r="T44" s="83"/>
      <c r="U44" s="83"/>
      <c r="V44" s="83"/>
      <c r="W44" s="83"/>
      <c r="X44" s="83"/>
      <c r="Y44" s="83"/>
      <c r="Z44" s="83"/>
      <c r="AA44" s="83"/>
      <c r="AB44" s="83"/>
      <c r="AC44" s="391"/>
      <c r="AD44" s="456"/>
      <c r="AE44" s="113"/>
      <c r="AF44" s="113"/>
      <c r="AG44" s="113"/>
      <c r="AH44" s="113"/>
      <c r="AI44" s="113"/>
      <c r="AJ44" s="113"/>
      <c r="AK44" s="113"/>
      <c r="AL44" s="113"/>
      <c r="AM44" s="113"/>
      <c r="AN44" s="113"/>
      <c r="AO44" s="113"/>
      <c r="AP44" s="113"/>
      <c r="AQ44" s="113"/>
      <c r="AR44" s="113"/>
      <c r="AS44" s="113"/>
      <c r="AT44" s="113"/>
      <c r="AU44" s="113"/>
    </row>
    <row r="45" spans="1:47" x14ac:dyDescent="0.2">
      <c r="A45" s="393"/>
      <c r="B45" s="83"/>
      <c r="C45" s="83"/>
      <c r="D45" s="83"/>
      <c r="E45" s="83"/>
      <c r="F45" s="83"/>
      <c r="G45" s="83"/>
      <c r="H45" s="83"/>
      <c r="I45" s="83"/>
      <c r="J45" s="83"/>
      <c r="K45" s="83"/>
      <c r="L45" s="83"/>
      <c r="M45" s="83"/>
      <c r="N45" s="84"/>
      <c r="O45" s="399"/>
      <c r="P45" s="392"/>
      <c r="Q45" s="401"/>
      <c r="R45" s="83"/>
      <c r="S45" s="83"/>
      <c r="T45" s="83"/>
      <c r="U45" s="83"/>
      <c r="V45" s="83"/>
      <c r="W45" s="83"/>
      <c r="X45" s="83"/>
      <c r="Y45" s="83"/>
      <c r="Z45" s="83"/>
      <c r="AA45" s="83"/>
      <c r="AB45" s="83"/>
      <c r="AC45" s="391"/>
      <c r="AD45" s="456"/>
      <c r="AE45" s="113"/>
      <c r="AF45" s="113"/>
      <c r="AG45" s="113"/>
      <c r="AH45" s="113"/>
      <c r="AI45" s="113"/>
      <c r="AJ45" s="113"/>
      <c r="AK45" s="113"/>
      <c r="AL45" s="113"/>
      <c r="AM45" s="113"/>
      <c r="AN45" s="113"/>
      <c r="AO45" s="113"/>
      <c r="AP45" s="113"/>
      <c r="AQ45" s="113"/>
      <c r="AR45" s="113"/>
      <c r="AS45" s="113"/>
      <c r="AT45" s="113"/>
      <c r="AU45" s="113"/>
    </row>
    <row r="46" spans="1:47" x14ac:dyDescent="0.2">
      <c r="A46" s="113"/>
      <c r="B46" s="113"/>
      <c r="C46" s="113"/>
      <c r="D46" s="113"/>
      <c r="E46" s="113"/>
      <c r="F46" s="113"/>
      <c r="G46" s="113"/>
      <c r="H46" s="113"/>
      <c r="I46" s="113"/>
      <c r="J46" s="113"/>
      <c r="K46" s="113"/>
      <c r="L46" s="113"/>
      <c r="M46" s="113"/>
      <c r="N46" s="114"/>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row>
    <row r="47" spans="1:47" x14ac:dyDescent="0.2">
      <c r="A47" s="113"/>
      <c r="B47" s="113"/>
      <c r="C47" s="113"/>
      <c r="D47" s="113"/>
      <c r="E47" s="113"/>
      <c r="F47" s="113"/>
      <c r="G47" s="113"/>
      <c r="H47" s="113"/>
      <c r="I47" s="113"/>
      <c r="J47" s="113"/>
      <c r="K47" s="113"/>
      <c r="L47" s="113"/>
      <c r="M47" s="113"/>
      <c r="N47" s="114"/>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row>
    <row r="48" spans="1:47" x14ac:dyDescent="0.2">
      <c r="A48" s="113"/>
      <c r="B48" s="113"/>
      <c r="C48" s="113"/>
      <c r="D48" s="113"/>
      <c r="E48" s="113"/>
      <c r="F48" s="113"/>
      <c r="G48" s="113"/>
      <c r="H48" s="113"/>
      <c r="I48" s="113"/>
      <c r="J48" s="113"/>
      <c r="K48" s="113"/>
      <c r="L48" s="113"/>
      <c r="M48" s="113"/>
      <c r="N48" s="114"/>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row>
    <row r="49" spans="1:47" x14ac:dyDescent="0.2">
      <c r="A49" s="113"/>
      <c r="B49" s="113"/>
      <c r="C49" s="113"/>
      <c r="D49" s="113"/>
      <c r="E49" s="113"/>
      <c r="F49" s="113"/>
      <c r="G49" s="113"/>
      <c r="H49" s="113"/>
      <c r="I49" s="113"/>
      <c r="J49" s="113"/>
      <c r="K49" s="113"/>
      <c r="L49" s="113"/>
      <c r="M49" s="113"/>
      <c r="N49" s="114"/>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row>
    <row r="50" spans="1:47" x14ac:dyDescent="0.2">
      <c r="A50" s="113"/>
      <c r="B50" s="113"/>
      <c r="C50" s="113"/>
      <c r="D50" s="113"/>
      <c r="E50" s="113"/>
      <c r="F50" s="113"/>
      <c r="G50" s="113"/>
      <c r="H50" s="113"/>
      <c r="I50" s="113"/>
      <c r="J50" s="113"/>
      <c r="K50" s="113"/>
      <c r="L50" s="113"/>
      <c r="M50" s="113"/>
      <c r="N50" s="114"/>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row>
    <row r="51" spans="1:47" x14ac:dyDescent="0.2">
      <c r="A51" s="113"/>
      <c r="B51" s="113"/>
      <c r="C51" s="113"/>
      <c r="D51" s="113"/>
      <c r="E51" s="113"/>
      <c r="F51" s="113"/>
      <c r="G51" s="113"/>
      <c r="H51" s="113"/>
      <c r="I51" s="113"/>
      <c r="J51" s="113"/>
      <c r="K51" s="113"/>
      <c r="L51" s="113"/>
      <c r="M51" s="113"/>
      <c r="N51" s="114"/>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row>
    <row r="52" spans="1:47" x14ac:dyDescent="0.2">
      <c r="A52" s="113"/>
      <c r="B52" s="113"/>
      <c r="C52" s="113"/>
      <c r="D52" s="113"/>
      <c r="E52" s="113"/>
      <c r="F52" s="113"/>
      <c r="G52" s="113"/>
      <c r="H52" s="113"/>
      <c r="I52" s="113"/>
      <c r="J52" s="113"/>
      <c r="K52" s="113"/>
      <c r="L52" s="113"/>
      <c r="M52" s="113"/>
      <c r="N52" s="114"/>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row>
    <row r="53" spans="1:47" x14ac:dyDescent="0.2">
      <c r="A53" s="113"/>
      <c r="B53" s="113"/>
      <c r="C53" s="113"/>
      <c r="D53" s="113"/>
      <c r="E53" s="113"/>
      <c r="F53" s="113"/>
      <c r="G53" s="113"/>
      <c r="H53" s="113"/>
      <c r="I53" s="113"/>
      <c r="J53" s="113"/>
      <c r="K53" s="113"/>
      <c r="L53" s="113"/>
      <c r="M53" s="113"/>
      <c r="N53" s="114"/>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row>
    <row r="54" spans="1:47" x14ac:dyDescent="0.2">
      <c r="A54" s="113"/>
      <c r="B54" s="113"/>
      <c r="C54" s="113"/>
      <c r="D54" s="113"/>
      <c r="E54" s="113"/>
      <c r="F54" s="113"/>
      <c r="G54" s="113"/>
      <c r="H54" s="113"/>
      <c r="I54" s="113"/>
      <c r="J54" s="113"/>
      <c r="K54" s="113"/>
      <c r="L54" s="113"/>
      <c r="M54" s="113"/>
      <c r="N54" s="114"/>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row>
    <row r="55" spans="1:47" x14ac:dyDescent="0.2">
      <c r="A55" s="113"/>
      <c r="B55" s="113"/>
      <c r="C55" s="113"/>
      <c r="D55" s="113"/>
      <c r="E55" s="113"/>
      <c r="F55" s="113"/>
      <c r="G55" s="113"/>
      <c r="H55" s="113"/>
      <c r="I55" s="113"/>
      <c r="J55" s="113"/>
      <c r="K55" s="113"/>
      <c r="L55" s="113"/>
      <c r="M55" s="113"/>
      <c r="N55" s="114"/>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row>
    <row r="56" spans="1:47" x14ac:dyDescent="0.2">
      <c r="A56" s="113"/>
      <c r="B56" s="113"/>
      <c r="C56" s="113"/>
      <c r="D56" s="113"/>
      <c r="E56" s="113"/>
      <c r="F56" s="113"/>
      <c r="G56" s="113"/>
      <c r="H56" s="113"/>
      <c r="I56" s="113"/>
      <c r="J56" s="113"/>
      <c r="K56" s="113"/>
      <c r="L56" s="113"/>
      <c r="M56" s="113"/>
      <c r="N56" s="114"/>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row>
    <row r="57" spans="1:47" x14ac:dyDescent="0.2">
      <c r="A57" s="113"/>
      <c r="B57" s="113"/>
      <c r="C57" s="113"/>
      <c r="D57" s="113"/>
      <c r="E57" s="113"/>
      <c r="F57" s="113"/>
      <c r="G57" s="113"/>
      <c r="H57" s="113"/>
      <c r="I57" s="113"/>
      <c r="J57" s="113"/>
      <c r="K57" s="113"/>
      <c r="L57" s="113"/>
      <c r="M57" s="113"/>
      <c r="N57" s="114"/>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row>
    <row r="58" spans="1:47" x14ac:dyDescent="0.2">
      <c r="A58" s="113"/>
      <c r="B58" s="113"/>
      <c r="C58" s="113"/>
      <c r="D58" s="113"/>
      <c r="E58" s="113"/>
      <c r="F58" s="113"/>
      <c r="G58" s="113"/>
      <c r="H58" s="113"/>
      <c r="I58" s="113"/>
      <c r="J58" s="113"/>
      <c r="K58" s="113"/>
      <c r="L58" s="113"/>
      <c r="M58" s="113"/>
      <c r="N58" s="114"/>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row>
    <row r="59" spans="1:47" x14ac:dyDescent="0.2">
      <c r="A59" s="113"/>
      <c r="B59" s="113"/>
      <c r="C59" s="113"/>
      <c r="D59" s="113"/>
      <c r="E59" s="113"/>
      <c r="F59" s="113"/>
      <c r="G59" s="113"/>
      <c r="H59" s="113"/>
      <c r="I59" s="113"/>
      <c r="J59" s="113"/>
      <c r="K59" s="113"/>
      <c r="L59" s="113"/>
      <c r="M59" s="113"/>
      <c r="N59" s="114"/>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row>
    <row r="60" spans="1:47" x14ac:dyDescent="0.2">
      <c r="A60" s="113"/>
      <c r="B60" s="113"/>
      <c r="C60" s="113"/>
      <c r="D60" s="113"/>
      <c r="E60" s="113"/>
      <c r="F60" s="113"/>
      <c r="G60" s="113"/>
      <c r="H60" s="113"/>
      <c r="I60" s="113"/>
      <c r="J60" s="113"/>
      <c r="K60" s="113"/>
      <c r="L60" s="113"/>
      <c r="M60" s="113"/>
      <c r="N60" s="114"/>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row>
    <row r="61" spans="1:47" x14ac:dyDescent="0.2">
      <c r="A61" s="113"/>
      <c r="B61" s="113"/>
      <c r="C61" s="113"/>
      <c r="D61" s="113"/>
      <c r="E61" s="113"/>
      <c r="F61" s="113"/>
      <c r="G61" s="113"/>
      <c r="H61" s="113"/>
      <c r="I61" s="113"/>
      <c r="J61" s="113"/>
      <c r="K61" s="113"/>
      <c r="L61" s="113"/>
      <c r="M61" s="113"/>
      <c r="N61" s="114"/>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row>
    <row r="62" spans="1:47" x14ac:dyDescent="0.2">
      <c r="A62" s="113"/>
      <c r="B62" s="113"/>
      <c r="C62" s="113"/>
      <c r="D62" s="113"/>
      <c r="E62" s="113"/>
      <c r="F62" s="113"/>
      <c r="G62" s="113"/>
      <c r="H62" s="113"/>
      <c r="I62" s="113"/>
      <c r="J62" s="113"/>
      <c r="K62" s="113"/>
      <c r="L62" s="113"/>
      <c r="M62" s="113"/>
      <c r="N62" s="114"/>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row>
    <row r="63" spans="1:47" x14ac:dyDescent="0.2">
      <c r="A63" s="113"/>
      <c r="B63" s="113"/>
      <c r="C63" s="113"/>
      <c r="D63" s="113"/>
      <c r="E63" s="113"/>
      <c r="F63" s="113"/>
      <c r="G63" s="113"/>
      <c r="H63" s="113"/>
      <c r="I63" s="113"/>
      <c r="J63" s="113"/>
      <c r="K63" s="113"/>
      <c r="L63" s="113"/>
      <c r="M63" s="113"/>
      <c r="N63" s="114"/>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row>
    <row r="64" spans="1:47" x14ac:dyDescent="0.2">
      <c r="A64" s="113"/>
      <c r="B64" s="113"/>
      <c r="C64" s="113"/>
      <c r="D64" s="113"/>
      <c r="E64" s="113"/>
      <c r="F64" s="113"/>
      <c r="G64" s="113"/>
      <c r="H64" s="113"/>
      <c r="I64" s="113"/>
      <c r="J64" s="113"/>
      <c r="K64" s="113"/>
      <c r="L64" s="113"/>
      <c r="M64" s="113"/>
      <c r="N64" s="114"/>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row>
    <row r="65" spans="1:47" x14ac:dyDescent="0.2">
      <c r="A65" s="113"/>
      <c r="B65" s="113"/>
      <c r="C65" s="113"/>
      <c r="D65" s="113"/>
      <c r="E65" s="113"/>
      <c r="F65" s="113"/>
      <c r="G65" s="113"/>
      <c r="H65" s="113"/>
      <c r="I65" s="113"/>
      <c r="J65" s="113"/>
      <c r="K65" s="113"/>
      <c r="L65" s="113"/>
      <c r="M65" s="113"/>
      <c r="N65" s="114"/>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row>
    <row r="66" spans="1:47" x14ac:dyDescent="0.2">
      <c r="A66" s="113"/>
      <c r="B66" s="113"/>
      <c r="C66" s="113"/>
      <c r="D66" s="113"/>
      <c r="E66" s="113"/>
      <c r="F66" s="113"/>
      <c r="G66" s="113"/>
      <c r="H66" s="113"/>
      <c r="I66" s="113"/>
      <c r="J66" s="113"/>
      <c r="K66" s="113"/>
      <c r="L66" s="113"/>
      <c r="M66" s="113"/>
      <c r="N66" s="114"/>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row>
    <row r="67" spans="1:47" x14ac:dyDescent="0.2">
      <c r="A67" s="113"/>
      <c r="B67" s="113"/>
      <c r="C67" s="113"/>
      <c r="D67" s="113"/>
      <c r="E67" s="113"/>
      <c r="F67" s="113"/>
      <c r="G67" s="113"/>
      <c r="H67" s="113"/>
      <c r="I67" s="113"/>
      <c r="J67" s="113"/>
      <c r="K67" s="113"/>
      <c r="L67" s="113"/>
      <c r="M67" s="113"/>
      <c r="N67" s="114"/>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row>
    <row r="68" spans="1:47" x14ac:dyDescent="0.2">
      <c r="A68" s="113"/>
      <c r="B68" s="113"/>
      <c r="C68" s="113"/>
      <c r="D68" s="113"/>
      <c r="E68" s="113"/>
      <c r="F68" s="113"/>
      <c r="G68" s="113"/>
      <c r="H68" s="113"/>
      <c r="I68" s="113"/>
      <c r="J68" s="113"/>
      <c r="K68" s="113"/>
      <c r="L68" s="113"/>
      <c r="M68" s="113"/>
      <c r="N68" s="114"/>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row>
    <row r="69" spans="1:47" x14ac:dyDescent="0.2">
      <c r="A69" s="113"/>
      <c r="B69" s="113"/>
      <c r="C69" s="113"/>
      <c r="D69" s="113"/>
      <c r="E69" s="113"/>
      <c r="F69" s="113"/>
      <c r="G69" s="113"/>
      <c r="H69" s="113"/>
      <c r="I69" s="113"/>
      <c r="J69" s="113"/>
      <c r="K69" s="113"/>
      <c r="L69" s="113"/>
      <c r="M69" s="113"/>
      <c r="N69" s="114"/>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row>
    <row r="70" spans="1:47" x14ac:dyDescent="0.2">
      <c r="A70" s="113"/>
      <c r="B70" s="113"/>
      <c r="C70" s="113"/>
      <c r="D70" s="113"/>
      <c r="E70" s="113"/>
      <c r="F70" s="113"/>
      <c r="G70" s="113"/>
      <c r="H70" s="113"/>
      <c r="I70" s="113"/>
      <c r="J70" s="113"/>
      <c r="K70" s="113"/>
      <c r="L70" s="113"/>
      <c r="M70" s="113"/>
      <c r="N70" s="114"/>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row>
    <row r="71" spans="1:47" x14ac:dyDescent="0.2">
      <c r="A71" s="113"/>
      <c r="B71" s="113"/>
      <c r="C71" s="113"/>
      <c r="D71" s="113"/>
      <c r="E71" s="113"/>
      <c r="F71" s="113"/>
      <c r="G71" s="113"/>
      <c r="H71" s="113"/>
      <c r="I71" s="113"/>
      <c r="J71" s="113"/>
      <c r="K71" s="113"/>
      <c r="L71" s="113"/>
      <c r="M71" s="113"/>
      <c r="N71" s="114"/>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row>
    <row r="72" spans="1:47" x14ac:dyDescent="0.2">
      <c r="A72" s="113"/>
      <c r="B72" s="113"/>
      <c r="C72" s="113"/>
      <c r="D72" s="113"/>
      <c r="E72" s="113"/>
      <c r="F72" s="113"/>
      <c r="G72" s="113"/>
      <c r="H72" s="113"/>
      <c r="I72" s="113"/>
      <c r="J72" s="113"/>
      <c r="K72" s="113"/>
      <c r="L72" s="113"/>
      <c r="M72" s="113"/>
      <c r="N72" s="114"/>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row>
    <row r="73" spans="1:47" x14ac:dyDescent="0.2">
      <c r="A73" s="113"/>
      <c r="B73" s="113"/>
      <c r="C73" s="113"/>
      <c r="D73" s="113"/>
      <c r="E73" s="113"/>
      <c r="F73" s="113"/>
      <c r="G73" s="113"/>
      <c r="H73" s="113"/>
      <c r="I73" s="113"/>
      <c r="J73" s="113"/>
      <c r="K73" s="113"/>
      <c r="L73" s="113"/>
      <c r="M73" s="113"/>
      <c r="N73" s="114"/>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row>
    <row r="74" spans="1:47" x14ac:dyDescent="0.2">
      <c r="A74" s="113"/>
      <c r="B74" s="113"/>
      <c r="C74" s="113"/>
      <c r="D74" s="113"/>
      <c r="E74" s="113"/>
      <c r="F74" s="113"/>
      <c r="G74" s="113"/>
      <c r="H74" s="113"/>
      <c r="I74" s="113"/>
      <c r="J74" s="113"/>
      <c r="K74" s="113"/>
      <c r="L74" s="113"/>
      <c r="M74" s="113"/>
      <c r="N74" s="114"/>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row>
    <row r="75" spans="1:47" x14ac:dyDescent="0.2">
      <c r="A75" s="113"/>
      <c r="B75" s="113"/>
      <c r="C75" s="113"/>
      <c r="D75" s="113"/>
      <c r="E75" s="113"/>
      <c r="F75" s="113"/>
      <c r="G75" s="113"/>
      <c r="H75" s="113"/>
      <c r="I75" s="113"/>
      <c r="J75" s="113"/>
      <c r="K75" s="113"/>
      <c r="L75" s="113"/>
      <c r="M75" s="113"/>
      <c r="N75" s="114"/>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row>
    <row r="76" spans="1:47" x14ac:dyDescent="0.2">
      <c r="A76" s="113"/>
      <c r="B76" s="113"/>
      <c r="C76" s="113"/>
      <c r="D76" s="113"/>
      <c r="E76" s="113"/>
      <c r="F76" s="113"/>
      <c r="G76" s="113"/>
      <c r="H76" s="113"/>
      <c r="I76" s="113"/>
      <c r="J76" s="113"/>
      <c r="K76" s="113"/>
      <c r="L76" s="113"/>
      <c r="M76" s="113"/>
      <c r="N76" s="114"/>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row>
    <row r="77" spans="1:47" x14ac:dyDescent="0.2">
      <c r="A77" s="113"/>
      <c r="B77" s="113"/>
      <c r="C77" s="113"/>
      <c r="D77" s="113"/>
      <c r="E77" s="113"/>
      <c r="F77" s="113"/>
      <c r="G77" s="113"/>
      <c r="H77" s="113"/>
      <c r="I77" s="113"/>
      <c r="J77" s="113"/>
      <c r="K77" s="113"/>
      <c r="L77" s="113"/>
      <c r="M77" s="113"/>
      <c r="N77" s="114"/>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row>
    <row r="78" spans="1:47" x14ac:dyDescent="0.2">
      <c r="A78" s="113"/>
      <c r="B78" s="113"/>
      <c r="C78" s="113"/>
      <c r="D78" s="113"/>
      <c r="E78" s="113"/>
      <c r="F78" s="113"/>
      <c r="G78" s="113"/>
      <c r="H78" s="113"/>
      <c r="I78" s="113"/>
      <c r="J78" s="113"/>
      <c r="K78" s="113"/>
      <c r="L78" s="113"/>
      <c r="M78" s="113"/>
      <c r="N78" s="114"/>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row>
    <row r="79" spans="1:47" x14ac:dyDescent="0.2">
      <c r="AD79" s="113"/>
      <c r="AE79" s="113"/>
      <c r="AF79" s="113"/>
      <c r="AG79" s="113"/>
      <c r="AH79" s="113"/>
      <c r="AI79" s="113"/>
      <c r="AJ79" s="113"/>
      <c r="AK79" s="113"/>
      <c r="AL79" s="113"/>
      <c r="AM79" s="113"/>
      <c r="AN79" s="113"/>
      <c r="AO79" s="113"/>
      <c r="AP79" s="113"/>
      <c r="AQ79" s="113"/>
      <c r="AR79" s="113"/>
      <c r="AS79" s="113"/>
      <c r="AT79" s="113"/>
      <c r="AU79" s="113"/>
    </row>
    <row r="80" spans="1:47" x14ac:dyDescent="0.2">
      <c r="AD80" s="113"/>
      <c r="AE80" s="113"/>
      <c r="AF80" s="113"/>
      <c r="AG80" s="113"/>
      <c r="AH80" s="113"/>
      <c r="AI80" s="113"/>
      <c r="AJ80" s="113"/>
      <c r="AK80" s="113"/>
      <c r="AL80" s="113"/>
      <c r="AM80" s="113"/>
      <c r="AN80" s="113"/>
      <c r="AO80" s="113"/>
      <c r="AP80" s="113"/>
      <c r="AQ80" s="113"/>
      <c r="AR80" s="113"/>
      <c r="AS80" s="113"/>
      <c r="AT80" s="113"/>
      <c r="AU80" s="113"/>
    </row>
    <row r="81" spans="30:47" x14ac:dyDescent="0.2">
      <c r="AD81" s="113"/>
      <c r="AE81" s="113"/>
      <c r="AF81" s="113"/>
      <c r="AG81" s="113"/>
      <c r="AH81" s="113"/>
      <c r="AI81" s="113"/>
      <c r="AJ81" s="113"/>
      <c r="AK81" s="113"/>
      <c r="AL81" s="113"/>
      <c r="AM81" s="113"/>
      <c r="AN81" s="113"/>
      <c r="AO81" s="113"/>
      <c r="AP81" s="113"/>
      <c r="AQ81" s="113"/>
      <c r="AR81" s="113"/>
      <c r="AS81" s="113"/>
      <c r="AT81" s="113"/>
      <c r="AU81" s="113"/>
    </row>
    <row r="82" spans="30:47" x14ac:dyDescent="0.2">
      <c r="AD82" s="113"/>
      <c r="AE82" s="113"/>
      <c r="AF82" s="113"/>
      <c r="AG82" s="113"/>
      <c r="AH82" s="113"/>
      <c r="AI82" s="113"/>
      <c r="AJ82" s="113"/>
      <c r="AK82" s="113"/>
      <c r="AL82" s="113"/>
      <c r="AM82" s="113"/>
      <c r="AN82" s="113"/>
      <c r="AO82" s="113"/>
      <c r="AP82" s="113"/>
      <c r="AQ82" s="113"/>
      <c r="AR82" s="113"/>
      <c r="AS82" s="113"/>
      <c r="AT82" s="113"/>
      <c r="AU82" s="113"/>
    </row>
    <row r="83" spans="30:47" x14ac:dyDescent="0.2">
      <c r="AD83" s="113"/>
      <c r="AE83" s="113"/>
      <c r="AF83" s="113"/>
      <c r="AG83" s="113"/>
      <c r="AH83" s="113"/>
      <c r="AI83" s="113"/>
      <c r="AJ83" s="113"/>
      <c r="AK83" s="113"/>
      <c r="AL83" s="113"/>
      <c r="AM83" s="113"/>
      <c r="AN83" s="113"/>
      <c r="AO83" s="113"/>
      <c r="AP83" s="113"/>
      <c r="AQ83" s="113"/>
      <c r="AR83" s="113"/>
      <c r="AS83" s="113"/>
      <c r="AT83" s="113"/>
      <c r="AU83" s="113"/>
    </row>
    <row r="84" spans="30:47" x14ac:dyDescent="0.2">
      <c r="AD84" s="113"/>
      <c r="AE84" s="113"/>
      <c r="AF84" s="113"/>
      <c r="AG84" s="113"/>
      <c r="AH84" s="113"/>
      <c r="AI84" s="113"/>
      <c r="AJ84" s="113"/>
      <c r="AK84" s="113"/>
      <c r="AL84" s="113"/>
      <c r="AM84" s="113"/>
      <c r="AN84" s="113"/>
      <c r="AO84" s="113"/>
      <c r="AP84" s="113"/>
      <c r="AQ84" s="113"/>
      <c r="AR84" s="113"/>
      <c r="AS84" s="113"/>
      <c r="AT84" s="113"/>
      <c r="AU84" s="113"/>
    </row>
    <row r="85" spans="30:47" x14ac:dyDescent="0.2">
      <c r="AD85" s="113"/>
      <c r="AE85" s="113"/>
      <c r="AF85" s="113"/>
      <c r="AG85" s="113"/>
      <c r="AH85" s="113"/>
      <c r="AI85" s="113"/>
      <c r="AJ85" s="113"/>
      <c r="AK85" s="113"/>
      <c r="AL85" s="113"/>
      <c r="AM85" s="113"/>
      <c r="AN85" s="113"/>
      <c r="AO85" s="113"/>
      <c r="AP85" s="113"/>
      <c r="AQ85" s="113"/>
      <c r="AR85" s="113"/>
      <c r="AS85" s="113"/>
      <c r="AT85" s="113"/>
      <c r="AU85" s="113"/>
    </row>
    <row r="86" spans="30:47" x14ac:dyDescent="0.2">
      <c r="AD86" s="113"/>
      <c r="AE86" s="113"/>
      <c r="AF86" s="113"/>
      <c r="AG86" s="113"/>
      <c r="AH86" s="113"/>
      <c r="AI86" s="113"/>
      <c r="AJ86" s="113"/>
      <c r="AK86" s="113"/>
      <c r="AL86" s="113"/>
      <c r="AM86" s="113"/>
      <c r="AN86" s="113"/>
      <c r="AO86" s="113"/>
      <c r="AP86" s="113"/>
      <c r="AQ86" s="113"/>
      <c r="AR86" s="113"/>
      <c r="AS86" s="113"/>
      <c r="AT86" s="113"/>
      <c r="AU86" s="113"/>
    </row>
    <row r="87" spans="30:47" x14ac:dyDescent="0.2">
      <c r="AD87" s="113"/>
      <c r="AE87" s="113"/>
      <c r="AF87" s="113"/>
      <c r="AG87" s="113"/>
      <c r="AH87" s="113"/>
      <c r="AI87" s="113"/>
      <c r="AJ87" s="113"/>
      <c r="AK87" s="113"/>
      <c r="AL87" s="113"/>
      <c r="AM87" s="113"/>
      <c r="AN87" s="113"/>
      <c r="AO87" s="113"/>
      <c r="AP87" s="113"/>
      <c r="AQ87" s="113"/>
      <c r="AR87" s="113"/>
      <c r="AS87" s="113"/>
      <c r="AT87" s="113"/>
      <c r="AU87" s="113"/>
    </row>
    <row r="88" spans="30:47" x14ac:dyDescent="0.2">
      <c r="AD88" s="113"/>
      <c r="AE88" s="113"/>
      <c r="AF88" s="113"/>
      <c r="AG88" s="113"/>
      <c r="AH88" s="113"/>
      <c r="AI88" s="113"/>
      <c r="AJ88" s="113"/>
      <c r="AK88" s="113"/>
      <c r="AL88" s="113"/>
      <c r="AM88" s="113"/>
      <c r="AN88" s="113"/>
      <c r="AO88" s="113"/>
      <c r="AP88" s="113"/>
      <c r="AQ88" s="113"/>
      <c r="AR88" s="113"/>
      <c r="AS88" s="113"/>
      <c r="AT88" s="113"/>
      <c r="AU88" s="113"/>
    </row>
    <row r="89" spans="30:47" x14ac:dyDescent="0.2">
      <c r="AD89" s="113"/>
      <c r="AE89" s="113"/>
      <c r="AF89" s="113"/>
      <c r="AG89" s="113"/>
      <c r="AH89" s="113"/>
      <c r="AI89" s="113"/>
      <c r="AJ89" s="113"/>
      <c r="AK89" s="113"/>
      <c r="AL89" s="113"/>
      <c r="AM89" s="113"/>
      <c r="AN89" s="113"/>
      <c r="AO89" s="113"/>
      <c r="AP89" s="113"/>
      <c r="AQ89" s="113"/>
      <c r="AR89" s="113"/>
      <c r="AS89" s="113"/>
      <c r="AT89" s="113"/>
      <c r="AU89" s="113"/>
    </row>
    <row r="90" spans="30:47" x14ac:dyDescent="0.2">
      <c r="AD90" s="113"/>
      <c r="AE90" s="113"/>
      <c r="AF90" s="113"/>
      <c r="AG90" s="113"/>
      <c r="AH90" s="113"/>
      <c r="AI90" s="113"/>
      <c r="AJ90" s="113"/>
      <c r="AK90" s="113"/>
      <c r="AL90" s="113"/>
      <c r="AM90" s="113"/>
      <c r="AN90" s="113"/>
      <c r="AO90" s="113"/>
      <c r="AP90" s="113"/>
      <c r="AQ90" s="113"/>
      <c r="AR90" s="113"/>
      <c r="AS90" s="113"/>
      <c r="AT90" s="113"/>
      <c r="AU90" s="113"/>
    </row>
    <row r="91" spans="30:47" x14ac:dyDescent="0.2">
      <c r="AD91" s="113"/>
      <c r="AE91" s="113"/>
      <c r="AF91" s="113"/>
      <c r="AG91" s="113"/>
      <c r="AH91" s="113"/>
      <c r="AI91" s="113"/>
      <c r="AJ91" s="113"/>
      <c r="AK91" s="113"/>
      <c r="AL91" s="113"/>
      <c r="AM91" s="113"/>
      <c r="AN91" s="113"/>
      <c r="AO91" s="113"/>
      <c r="AP91" s="113"/>
      <c r="AQ91" s="113"/>
      <c r="AR91" s="113"/>
      <c r="AS91" s="113"/>
      <c r="AT91" s="113"/>
      <c r="AU91" s="113"/>
    </row>
    <row r="92" spans="30:47" x14ac:dyDescent="0.2">
      <c r="AD92" s="113"/>
      <c r="AE92" s="113"/>
      <c r="AF92" s="113"/>
      <c r="AG92" s="113"/>
      <c r="AH92" s="113"/>
      <c r="AI92" s="113"/>
      <c r="AJ92" s="113"/>
      <c r="AK92" s="113"/>
      <c r="AL92" s="113"/>
      <c r="AM92" s="113"/>
      <c r="AN92" s="113"/>
      <c r="AO92" s="113"/>
      <c r="AP92" s="113"/>
      <c r="AQ92" s="113"/>
      <c r="AR92" s="113"/>
      <c r="AS92" s="113"/>
      <c r="AT92" s="113"/>
      <c r="AU92" s="113"/>
    </row>
    <row r="93" spans="30:47" x14ac:dyDescent="0.2">
      <c r="AD93" s="113"/>
      <c r="AE93" s="113"/>
      <c r="AF93" s="113"/>
      <c r="AG93" s="113"/>
      <c r="AH93" s="113"/>
      <c r="AI93" s="113"/>
      <c r="AJ93" s="113"/>
      <c r="AK93" s="113"/>
      <c r="AL93" s="113"/>
      <c r="AM93" s="113"/>
      <c r="AN93" s="113"/>
      <c r="AO93" s="113"/>
      <c r="AP93" s="113"/>
      <c r="AQ93" s="113"/>
      <c r="AR93" s="113"/>
      <c r="AS93" s="113"/>
      <c r="AT93" s="113"/>
      <c r="AU93" s="113"/>
    </row>
    <row r="94" spans="30:47" x14ac:dyDescent="0.2">
      <c r="AD94" s="113"/>
      <c r="AE94" s="113"/>
      <c r="AF94" s="113"/>
      <c r="AG94" s="113"/>
      <c r="AH94" s="113"/>
      <c r="AI94" s="113"/>
      <c r="AJ94" s="113"/>
      <c r="AK94" s="113"/>
      <c r="AL94" s="113"/>
      <c r="AM94" s="113"/>
      <c r="AN94" s="113"/>
      <c r="AO94" s="113"/>
      <c r="AP94" s="113"/>
      <c r="AQ94" s="113"/>
      <c r="AR94" s="113"/>
      <c r="AS94" s="113"/>
      <c r="AT94" s="113"/>
      <c r="AU94" s="113"/>
    </row>
    <row r="95" spans="30:47" x14ac:dyDescent="0.2">
      <c r="AD95" s="113"/>
      <c r="AE95" s="113"/>
      <c r="AF95" s="113"/>
      <c r="AG95" s="113"/>
      <c r="AH95" s="113"/>
      <c r="AI95" s="113"/>
      <c r="AJ95" s="113"/>
      <c r="AK95" s="113"/>
      <c r="AL95" s="113"/>
      <c r="AM95" s="113"/>
      <c r="AN95" s="113"/>
      <c r="AO95" s="113"/>
      <c r="AP95" s="113"/>
      <c r="AQ95" s="113"/>
      <c r="AR95" s="113"/>
      <c r="AS95" s="113"/>
      <c r="AT95" s="113"/>
      <c r="AU95" s="113"/>
    </row>
    <row r="96" spans="30:47" x14ac:dyDescent="0.2">
      <c r="AD96" s="113"/>
      <c r="AE96" s="113"/>
      <c r="AF96" s="113"/>
      <c r="AG96" s="113"/>
      <c r="AH96" s="113"/>
      <c r="AI96" s="113"/>
      <c r="AJ96" s="113"/>
      <c r="AK96" s="113"/>
      <c r="AL96" s="113"/>
      <c r="AM96" s="113"/>
      <c r="AN96" s="113"/>
      <c r="AO96" s="113"/>
      <c r="AP96" s="113"/>
      <c r="AQ96" s="113"/>
      <c r="AR96" s="113"/>
      <c r="AS96" s="113"/>
      <c r="AT96" s="113"/>
      <c r="AU96" s="113"/>
    </row>
    <row r="97" spans="30:47" x14ac:dyDescent="0.2">
      <c r="AD97" s="113"/>
      <c r="AE97" s="113"/>
      <c r="AF97" s="113"/>
      <c r="AG97" s="113"/>
      <c r="AH97" s="113"/>
      <c r="AI97" s="113"/>
      <c r="AJ97" s="113"/>
      <c r="AK97" s="113"/>
      <c r="AL97" s="113"/>
      <c r="AM97" s="113"/>
      <c r="AN97" s="113"/>
      <c r="AO97" s="113"/>
      <c r="AP97" s="113"/>
      <c r="AQ97" s="113"/>
      <c r="AR97" s="113"/>
      <c r="AS97" s="113"/>
      <c r="AT97" s="113"/>
      <c r="AU97" s="113"/>
    </row>
    <row r="98" spans="30:47" x14ac:dyDescent="0.2">
      <c r="AD98" s="113"/>
      <c r="AE98" s="113"/>
      <c r="AF98" s="113"/>
      <c r="AG98" s="113"/>
      <c r="AH98" s="113"/>
      <c r="AI98" s="113"/>
      <c r="AJ98" s="113"/>
      <c r="AK98" s="113"/>
      <c r="AL98" s="113"/>
      <c r="AM98" s="113"/>
      <c r="AN98" s="113"/>
      <c r="AO98" s="113"/>
      <c r="AP98" s="113"/>
      <c r="AQ98" s="113"/>
      <c r="AR98" s="113"/>
      <c r="AS98" s="113"/>
      <c r="AT98" s="113"/>
      <c r="AU98" s="113"/>
    </row>
    <row r="99" spans="30:47" x14ac:dyDescent="0.2">
      <c r="AD99" s="113"/>
      <c r="AE99" s="113"/>
      <c r="AF99" s="113"/>
      <c r="AG99" s="113"/>
      <c r="AH99" s="113"/>
      <c r="AI99" s="113"/>
      <c r="AJ99" s="113"/>
      <c r="AK99" s="113"/>
      <c r="AL99" s="113"/>
      <c r="AM99" s="113"/>
      <c r="AN99" s="113"/>
      <c r="AO99" s="113"/>
      <c r="AP99" s="113"/>
      <c r="AQ99" s="113"/>
      <c r="AR99" s="113"/>
      <c r="AS99" s="113"/>
      <c r="AT99" s="113"/>
      <c r="AU99" s="113"/>
    </row>
    <row r="100" spans="30:47" x14ac:dyDescent="0.2">
      <c r="AD100" s="113"/>
      <c r="AE100" s="113"/>
      <c r="AF100" s="113"/>
      <c r="AG100" s="113"/>
      <c r="AH100" s="113"/>
      <c r="AI100" s="113"/>
      <c r="AJ100" s="113"/>
      <c r="AK100" s="113"/>
      <c r="AL100" s="113"/>
      <c r="AM100" s="113"/>
      <c r="AN100" s="113"/>
      <c r="AO100" s="113"/>
      <c r="AP100" s="113"/>
      <c r="AQ100" s="113"/>
      <c r="AR100" s="113"/>
      <c r="AS100" s="113"/>
      <c r="AT100" s="113"/>
      <c r="AU100" s="113"/>
    </row>
    <row r="101" spans="30:47" x14ac:dyDescent="0.2">
      <c r="AD101" s="113"/>
      <c r="AE101" s="113"/>
      <c r="AF101" s="113"/>
      <c r="AG101" s="113"/>
      <c r="AH101" s="113"/>
      <c r="AI101" s="113"/>
      <c r="AJ101" s="113"/>
      <c r="AK101" s="113"/>
      <c r="AL101" s="113"/>
      <c r="AM101" s="113"/>
      <c r="AN101" s="113"/>
      <c r="AO101" s="113"/>
      <c r="AP101" s="113"/>
      <c r="AQ101" s="113"/>
      <c r="AR101" s="113"/>
      <c r="AS101" s="113"/>
      <c r="AT101" s="113"/>
      <c r="AU101" s="113"/>
    </row>
    <row r="102" spans="30:47" x14ac:dyDescent="0.2">
      <c r="AD102" s="113"/>
      <c r="AE102" s="113"/>
      <c r="AF102" s="113"/>
      <c r="AG102" s="113"/>
      <c r="AH102" s="113"/>
      <c r="AI102" s="113"/>
      <c r="AJ102" s="113"/>
      <c r="AK102" s="113"/>
      <c r="AL102" s="113"/>
      <c r="AM102" s="113"/>
      <c r="AN102" s="113"/>
      <c r="AO102" s="113"/>
      <c r="AP102" s="113"/>
      <c r="AQ102" s="113"/>
      <c r="AR102" s="113"/>
      <c r="AS102" s="113"/>
      <c r="AT102" s="113"/>
      <c r="AU102" s="113"/>
    </row>
    <row r="103" spans="30:47" x14ac:dyDescent="0.2">
      <c r="AD103" s="113"/>
      <c r="AE103" s="113"/>
      <c r="AF103" s="113"/>
      <c r="AG103" s="113"/>
      <c r="AH103" s="113"/>
      <c r="AI103" s="113"/>
      <c r="AJ103" s="113"/>
      <c r="AK103" s="113"/>
      <c r="AL103" s="113"/>
      <c r="AM103" s="113"/>
      <c r="AN103" s="113"/>
      <c r="AO103" s="113"/>
      <c r="AP103" s="113"/>
      <c r="AQ103" s="113"/>
      <c r="AR103" s="113"/>
      <c r="AS103" s="113"/>
      <c r="AT103" s="113"/>
      <c r="AU103" s="113"/>
    </row>
    <row r="104" spans="30:47" x14ac:dyDescent="0.2">
      <c r="AD104" s="113"/>
      <c r="AE104" s="113"/>
      <c r="AF104" s="113"/>
      <c r="AG104" s="113"/>
      <c r="AH104" s="113"/>
      <c r="AI104" s="113"/>
      <c r="AJ104" s="113"/>
      <c r="AK104" s="113"/>
      <c r="AL104" s="113"/>
      <c r="AM104" s="113"/>
      <c r="AN104" s="113"/>
      <c r="AO104" s="113"/>
      <c r="AP104" s="113"/>
      <c r="AQ104" s="113"/>
      <c r="AR104" s="113"/>
      <c r="AS104" s="113"/>
      <c r="AT104" s="113"/>
      <c r="AU104" s="113"/>
    </row>
    <row r="105" spans="30:47" x14ac:dyDescent="0.2">
      <c r="AD105" s="113"/>
      <c r="AE105" s="113"/>
      <c r="AF105" s="113"/>
      <c r="AG105" s="113"/>
      <c r="AH105" s="113"/>
      <c r="AI105" s="113"/>
      <c r="AJ105" s="113"/>
      <c r="AK105" s="113"/>
      <c r="AL105" s="113"/>
      <c r="AM105" s="113"/>
      <c r="AN105" s="113"/>
      <c r="AO105" s="113"/>
      <c r="AP105" s="113"/>
      <c r="AQ105" s="113"/>
      <c r="AR105" s="113"/>
      <c r="AS105" s="113"/>
      <c r="AT105" s="113"/>
      <c r="AU105" s="113"/>
    </row>
    <row r="106" spans="30:47" x14ac:dyDescent="0.2">
      <c r="AD106" s="113"/>
      <c r="AE106" s="113"/>
      <c r="AF106" s="113"/>
      <c r="AG106" s="113"/>
      <c r="AH106" s="113"/>
      <c r="AI106" s="113"/>
      <c r="AJ106" s="113"/>
      <c r="AK106" s="113"/>
      <c r="AL106" s="113"/>
      <c r="AM106" s="113"/>
      <c r="AN106" s="113"/>
      <c r="AO106" s="113"/>
      <c r="AP106" s="113"/>
      <c r="AQ106" s="113"/>
      <c r="AR106" s="113"/>
      <c r="AS106" s="113"/>
      <c r="AT106" s="113"/>
      <c r="AU106" s="113"/>
    </row>
    <row r="107" spans="30:47" x14ac:dyDescent="0.2">
      <c r="AD107" s="113"/>
      <c r="AE107" s="113"/>
      <c r="AF107" s="113"/>
      <c r="AG107" s="113"/>
      <c r="AH107" s="113"/>
      <c r="AI107" s="113"/>
      <c r="AJ107" s="113"/>
      <c r="AK107" s="113"/>
      <c r="AL107" s="113"/>
      <c r="AM107" s="113"/>
      <c r="AN107" s="113"/>
      <c r="AO107" s="113"/>
      <c r="AP107" s="113"/>
      <c r="AQ107" s="113"/>
      <c r="AR107" s="113"/>
      <c r="AS107" s="113"/>
      <c r="AT107" s="113"/>
      <c r="AU107" s="113"/>
    </row>
    <row r="108" spans="30:47" x14ac:dyDescent="0.2">
      <c r="AD108" s="113"/>
      <c r="AE108" s="113"/>
      <c r="AF108" s="113"/>
      <c r="AG108" s="113"/>
      <c r="AH108" s="113"/>
      <c r="AI108" s="113"/>
      <c r="AJ108" s="113"/>
      <c r="AK108" s="113"/>
      <c r="AL108" s="113"/>
      <c r="AM108" s="113"/>
      <c r="AN108" s="113"/>
      <c r="AO108" s="113"/>
      <c r="AP108" s="113"/>
      <c r="AQ108" s="113"/>
      <c r="AR108" s="113"/>
      <c r="AS108" s="113"/>
      <c r="AT108" s="113"/>
      <c r="AU108" s="113"/>
    </row>
    <row r="109" spans="30:47" x14ac:dyDescent="0.2">
      <c r="AD109" s="113"/>
      <c r="AE109" s="113"/>
      <c r="AF109" s="113"/>
      <c r="AG109" s="113"/>
      <c r="AH109" s="113"/>
      <c r="AI109" s="113"/>
      <c r="AJ109" s="113"/>
      <c r="AK109" s="113"/>
      <c r="AL109" s="113"/>
      <c r="AM109" s="113"/>
      <c r="AN109" s="113"/>
      <c r="AO109" s="113"/>
      <c r="AP109" s="113"/>
      <c r="AQ109" s="113"/>
      <c r="AR109" s="113"/>
      <c r="AS109" s="113"/>
      <c r="AT109" s="113"/>
      <c r="AU109" s="113"/>
    </row>
    <row r="110" spans="30:47" x14ac:dyDescent="0.2">
      <c r="AD110" s="113"/>
      <c r="AE110" s="113"/>
      <c r="AF110" s="113"/>
      <c r="AG110" s="113"/>
      <c r="AH110" s="113"/>
      <c r="AI110" s="113"/>
      <c r="AJ110" s="113"/>
      <c r="AK110" s="113"/>
      <c r="AL110" s="113"/>
      <c r="AM110" s="113"/>
      <c r="AN110" s="113"/>
      <c r="AO110" s="113"/>
      <c r="AP110" s="113"/>
      <c r="AQ110" s="113"/>
      <c r="AR110" s="113"/>
      <c r="AS110" s="113"/>
      <c r="AT110" s="113"/>
      <c r="AU110" s="113"/>
    </row>
    <row r="111" spans="30:47" x14ac:dyDescent="0.2">
      <c r="AD111" s="113"/>
      <c r="AE111" s="113"/>
      <c r="AF111" s="113"/>
      <c r="AG111" s="113"/>
      <c r="AH111" s="113"/>
      <c r="AI111" s="113"/>
      <c r="AJ111" s="113"/>
      <c r="AK111" s="113"/>
      <c r="AL111" s="113"/>
      <c r="AM111" s="113"/>
      <c r="AN111" s="113"/>
      <c r="AO111" s="113"/>
      <c r="AP111" s="113"/>
      <c r="AQ111" s="113"/>
      <c r="AR111" s="113"/>
      <c r="AS111" s="113"/>
      <c r="AT111" s="113"/>
      <c r="AU111" s="113"/>
    </row>
    <row r="112" spans="30:47" x14ac:dyDescent="0.2">
      <c r="AD112" s="113"/>
      <c r="AE112" s="113"/>
      <c r="AF112" s="113"/>
      <c r="AG112" s="113"/>
      <c r="AH112" s="113"/>
      <c r="AI112" s="113"/>
      <c r="AJ112" s="113"/>
      <c r="AK112" s="113"/>
      <c r="AL112" s="113"/>
      <c r="AM112" s="113"/>
      <c r="AN112" s="113"/>
      <c r="AO112" s="113"/>
      <c r="AP112" s="113"/>
      <c r="AQ112" s="113"/>
      <c r="AR112" s="113"/>
      <c r="AS112" s="113"/>
      <c r="AT112" s="113"/>
      <c r="AU112" s="113"/>
    </row>
    <row r="113" spans="30:47" x14ac:dyDescent="0.2">
      <c r="AD113" s="113"/>
      <c r="AE113" s="113"/>
      <c r="AF113" s="113"/>
      <c r="AG113" s="113"/>
      <c r="AH113" s="113"/>
      <c r="AI113" s="113"/>
      <c r="AJ113" s="113"/>
      <c r="AK113" s="113"/>
      <c r="AL113" s="113"/>
      <c r="AM113" s="113"/>
      <c r="AN113" s="113"/>
      <c r="AO113" s="113"/>
      <c r="AP113" s="113"/>
      <c r="AQ113" s="113"/>
      <c r="AR113" s="113"/>
      <c r="AS113" s="113"/>
      <c r="AT113" s="113"/>
      <c r="AU113" s="113"/>
    </row>
    <row r="114" spans="30:47" x14ac:dyDescent="0.2">
      <c r="AD114" s="113"/>
      <c r="AE114" s="113"/>
      <c r="AF114" s="113"/>
      <c r="AG114" s="113"/>
      <c r="AH114" s="113"/>
      <c r="AI114" s="113"/>
      <c r="AJ114" s="113"/>
      <c r="AK114" s="113"/>
      <c r="AL114" s="113"/>
      <c r="AM114" s="113"/>
      <c r="AN114" s="113"/>
      <c r="AO114" s="113"/>
      <c r="AP114" s="113"/>
      <c r="AQ114" s="113"/>
      <c r="AR114" s="113"/>
      <c r="AS114" s="113"/>
      <c r="AT114" s="113"/>
      <c r="AU114" s="113"/>
    </row>
    <row r="115" spans="30:47" x14ac:dyDescent="0.2">
      <c r="AD115" s="113"/>
      <c r="AE115" s="113"/>
      <c r="AF115" s="113"/>
      <c r="AG115" s="113"/>
      <c r="AH115" s="113"/>
      <c r="AI115" s="113"/>
      <c r="AJ115" s="113"/>
      <c r="AK115" s="113"/>
      <c r="AL115" s="113"/>
      <c r="AM115" s="113"/>
      <c r="AN115" s="113"/>
      <c r="AO115" s="113"/>
      <c r="AP115" s="113"/>
      <c r="AQ115" s="113"/>
      <c r="AR115" s="113"/>
      <c r="AS115" s="113"/>
      <c r="AT115" s="113"/>
      <c r="AU115" s="113"/>
    </row>
    <row r="116" spans="30:47" x14ac:dyDescent="0.2">
      <c r="AD116" s="113"/>
      <c r="AE116" s="113"/>
      <c r="AF116" s="113"/>
      <c r="AG116" s="113"/>
      <c r="AH116" s="113"/>
      <c r="AI116" s="113"/>
      <c r="AJ116" s="113"/>
      <c r="AK116" s="113"/>
      <c r="AL116" s="113"/>
      <c r="AM116" s="113"/>
      <c r="AN116" s="113"/>
      <c r="AO116" s="113"/>
      <c r="AP116" s="113"/>
      <c r="AQ116" s="113"/>
      <c r="AR116" s="113"/>
      <c r="AS116" s="113"/>
      <c r="AT116" s="113"/>
      <c r="AU116" s="113"/>
    </row>
    <row r="117" spans="30:47" x14ac:dyDescent="0.2">
      <c r="AD117" s="113"/>
      <c r="AE117" s="113"/>
      <c r="AF117" s="113"/>
      <c r="AG117" s="113"/>
      <c r="AH117" s="113"/>
      <c r="AI117" s="113"/>
      <c r="AJ117" s="113"/>
      <c r="AK117" s="113"/>
      <c r="AL117" s="113"/>
      <c r="AM117" s="113"/>
      <c r="AN117" s="113"/>
      <c r="AO117" s="113"/>
      <c r="AP117" s="113"/>
      <c r="AQ117" s="113"/>
      <c r="AR117" s="113"/>
      <c r="AS117" s="113"/>
      <c r="AT117" s="113"/>
      <c r="AU117" s="113"/>
    </row>
    <row r="118" spans="30:47" x14ac:dyDescent="0.2">
      <c r="AD118" s="113"/>
      <c r="AE118" s="113"/>
      <c r="AF118" s="113"/>
      <c r="AG118" s="113"/>
      <c r="AH118" s="113"/>
      <c r="AI118" s="113"/>
      <c r="AJ118" s="113"/>
      <c r="AK118" s="113"/>
      <c r="AL118" s="113"/>
      <c r="AM118" s="113"/>
      <c r="AN118" s="113"/>
      <c r="AO118" s="113"/>
      <c r="AP118" s="113"/>
      <c r="AQ118" s="113"/>
      <c r="AR118" s="113"/>
      <c r="AS118" s="113"/>
      <c r="AT118" s="113"/>
      <c r="AU118" s="113"/>
    </row>
    <row r="119" spans="30:47" x14ac:dyDescent="0.2">
      <c r="AD119" s="113"/>
      <c r="AE119" s="113"/>
      <c r="AF119" s="113"/>
      <c r="AG119" s="113"/>
      <c r="AH119" s="113"/>
      <c r="AI119" s="113"/>
      <c r="AJ119" s="113"/>
      <c r="AK119" s="113"/>
      <c r="AL119" s="113"/>
      <c r="AM119" s="113"/>
      <c r="AN119" s="113"/>
      <c r="AO119" s="113"/>
      <c r="AP119" s="113"/>
      <c r="AQ119" s="113"/>
      <c r="AR119" s="113"/>
      <c r="AS119" s="113"/>
      <c r="AT119" s="113"/>
      <c r="AU119" s="113"/>
    </row>
    <row r="120" spans="30:47" x14ac:dyDescent="0.2">
      <c r="AD120" s="113"/>
      <c r="AE120" s="113"/>
      <c r="AF120" s="113"/>
      <c r="AG120" s="113"/>
      <c r="AH120" s="113"/>
      <c r="AI120" s="113"/>
      <c r="AJ120" s="113"/>
      <c r="AK120" s="113"/>
      <c r="AL120" s="113"/>
      <c r="AM120" s="113"/>
      <c r="AN120" s="113"/>
      <c r="AO120" s="113"/>
      <c r="AP120" s="113"/>
      <c r="AQ120" s="113"/>
      <c r="AR120" s="113"/>
      <c r="AS120" s="113"/>
      <c r="AT120" s="113"/>
      <c r="AU120" s="113"/>
    </row>
    <row r="121" spans="30:47" x14ac:dyDescent="0.2">
      <c r="AD121" s="113"/>
      <c r="AE121" s="113"/>
      <c r="AF121" s="113"/>
      <c r="AG121" s="113"/>
      <c r="AH121" s="113"/>
      <c r="AI121" s="113"/>
      <c r="AJ121" s="113"/>
      <c r="AK121" s="113"/>
      <c r="AL121" s="113"/>
      <c r="AM121" s="113"/>
      <c r="AN121" s="113"/>
      <c r="AO121" s="113"/>
      <c r="AP121" s="113"/>
      <c r="AQ121" s="113"/>
      <c r="AR121" s="113"/>
      <c r="AS121" s="113"/>
      <c r="AT121" s="113"/>
      <c r="AU121" s="113"/>
    </row>
    <row r="122" spans="30:47" x14ac:dyDescent="0.2">
      <c r="AD122" s="113"/>
      <c r="AE122" s="113"/>
      <c r="AF122" s="113"/>
      <c r="AG122" s="113"/>
      <c r="AH122" s="113"/>
      <c r="AI122" s="113"/>
      <c r="AJ122" s="113"/>
      <c r="AK122" s="113"/>
      <c r="AL122" s="113"/>
      <c r="AM122" s="113"/>
      <c r="AN122" s="113"/>
      <c r="AO122" s="113"/>
      <c r="AP122" s="113"/>
      <c r="AQ122" s="113"/>
      <c r="AR122" s="113"/>
      <c r="AS122" s="113"/>
      <c r="AT122" s="113"/>
      <c r="AU122" s="113"/>
    </row>
  </sheetData>
  <sheetProtection formatCells="0" formatColumns="0" insertColumns="0" insertRows="0"/>
  <mergeCells count="2">
    <mergeCell ref="A4:N4"/>
    <mergeCell ref="P4:AC4"/>
  </mergeCells>
  <pageMargins left="0.25" right="0.25" top="1" bottom="1" header="0.3" footer="0.3"/>
  <pageSetup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4D600"/>
  </sheetPr>
  <dimension ref="A1:AR88"/>
  <sheetViews>
    <sheetView showGridLines="0" zoomScale="110" zoomScaleNormal="110" workbookViewId="0">
      <pane xSplit="1" topLeftCell="C1" activePane="topRight" state="frozen"/>
      <selection pane="topRight" activeCell="C10" sqref="C10"/>
    </sheetView>
  </sheetViews>
  <sheetFormatPr defaultColWidth="11.42578125" defaultRowHeight="12.75" x14ac:dyDescent="0.2"/>
  <cols>
    <col min="1" max="1" width="43.42578125" style="18" bestFit="1" customWidth="1"/>
    <col min="2" max="3" width="12.85546875" style="18" customWidth="1"/>
    <col min="4" max="15" width="12.85546875" style="20" customWidth="1"/>
    <col min="16" max="16" width="12.85546875" style="36" customWidth="1"/>
    <col min="17" max="17" width="12.7109375" style="20" bestFit="1" customWidth="1"/>
    <col min="18" max="18" width="39.85546875" style="20" bestFit="1" customWidth="1"/>
    <col min="19" max="33" width="12.85546875" style="20" customWidth="1"/>
    <col min="34" max="38" width="11.42578125" style="20" customWidth="1"/>
    <col min="39" max="16384" width="11.42578125" style="18"/>
  </cols>
  <sheetData>
    <row r="1" spans="1:44" s="320" customFormat="1" x14ac:dyDescent="0.2">
      <c r="D1" s="323"/>
      <c r="E1" s="323"/>
      <c r="F1" s="323"/>
      <c r="G1" s="323"/>
      <c r="H1" s="323"/>
      <c r="I1" s="323"/>
      <c r="J1" s="323"/>
      <c r="K1" s="323"/>
      <c r="L1" s="323"/>
      <c r="M1" s="323"/>
      <c r="N1" s="323"/>
      <c r="O1" s="323"/>
      <c r="P1" s="405"/>
      <c r="Q1" s="407"/>
      <c r="R1" s="406"/>
      <c r="S1" s="323"/>
      <c r="T1" s="323"/>
      <c r="U1" s="323"/>
      <c r="V1" s="323"/>
      <c r="W1" s="323"/>
      <c r="X1" s="323"/>
      <c r="Y1" s="323"/>
      <c r="Z1" s="323"/>
      <c r="AA1" s="323"/>
      <c r="AB1" s="323"/>
      <c r="AC1" s="323"/>
      <c r="AD1" s="323"/>
      <c r="AE1" s="323"/>
      <c r="AF1" s="323"/>
      <c r="AG1" s="407"/>
      <c r="AH1" s="407"/>
      <c r="AI1" s="323"/>
      <c r="AJ1" s="323"/>
      <c r="AK1" s="323"/>
      <c r="AL1" s="323"/>
    </row>
    <row r="2" spans="1:44" s="320" customFormat="1" x14ac:dyDescent="0.2">
      <c r="A2" s="459"/>
      <c r="B2" s="340"/>
      <c r="C2" s="340"/>
      <c r="D2" s="341"/>
      <c r="E2" s="341"/>
      <c r="F2" s="341"/>
      <c r="G2" s="341"/>
      <c r="H2" s="341"/>
      <c r="I2" s="341"/>
      <c r="J2" s="341"/>
      <c r="K2" s="341"/>
      <c r="L2" s="341"/>
      <c r="M2" s="341"/>
      <c r="N2" s="341"/>
      <c r="O2" s="341"/>
      <c r="P2" s="342"/>
      <c r="Q2" s="460"/>
      <c r="R2" s="346"/>
      <c r="S2" s="341"/>
      <c r="T2" s="341"/>
      <c r="U2" s="341"/>
      <c r="V2" s="341"/>
      <c r="W2" s="341"/>
      <c r="X2" s="341"/>
      <c r="Y2" s="341"/>
      <c r="Z2" s="341"/>
      <c r="AA2" s="341"/>
      <c r="AB2" s="341"/>
      <c r="AC2" s="341"/>
      <c r="AD2" s="341"/>
      <c r="AE2" s="341"/>
      <c r="AF2" s="341"/>
      <c r="AG2" s="343"/>
      <c r="AH2" s="179"/>
      <c r="AI2" s="179"/>
      <c r="AJ2" s="179"/>
      <c r="AK2" s="179"/>
      <c r="AL2" s="179"/>
      <c r="AM2" s="181"/>
      <c r="AN2" s="181"/>
    </row>
    <row r="3" spans="1:44" s="320" customFormat="1" x14ac:dyDescent="0.2">
      <c r="A3" s="459"/>
      <c r="B3" s="340"/>
      <c r="C3" s="340"/>
      <c r="D3" s="340"/>
      <c r="E3" s="340"/>
      <c r="F3" s="340"/>
      <c r="G3" s="340"/>
      <c r="H3" s="340"/>
      <c r="I3" s="340"/>
      <c r="J3" s="340"/>
      <c r="K3" s="340"/>
      <c r="L3" s="340"/>
      <c r="M3" s="340"/>
      <c r="N3" s="340"/>
      <c r="O3" s="340"/>
      <c r="P3" s="345"/>
      <c r="Q3" s="460"/>
      <c r="R3" s="346"/>
      <c r="S3" s="341"/>
      <c r="T3" s="341"/>
      <c r="U3" s="341"/>
      <c r="V3" s="341"/>
      <c r="W3" s="341"/>
      <c r="X3" s="341"/>
      <c r="Y3" s="341"/>
      <c r="Z3" s="341"/>
      <c r="AA3" s="341"/>
      <c r="AB3" s="341"/>
      <c r="AC3" s="341"/>
      <c r="AD3" s="341"/>
      <c r="AE3" s="341"/>
      <c r="AF3" s="341"/>
      <c r="AG3" s="343"/>
      <c r="AH3" s="179"/>
      <c r="AI3" s="179"/>
      <c r="AJ3" s="179"/>
      <c r="AK3" s="179"/>
      <c r="AL3" s="179"/>
      <c r="AM3" s="181"/>
      <c r="AN3" s="181"/>
    </row>
    <row r="4" spans="1:44" s="321" customFormat="1" ht="18.75" thickBot="1" x14ac:dyDescent="0.3">
      <c r="A4" s="347" t="s">
        <v>193</v>
      </c>
      <c r="B4" s="348"/>
      <c r="C4" s="348"/>
      <c r="D4" s="349"/>
      <c r="E4" s="344"/>
      <c r="F4" s="349"/>
      <c r="G4" s="349"/>
      <c r="H4" s="349"/>
      <c r="I4" s="349"/>
      <c r="J4" s="349"/>
      <c r="K4" s="349"/>
      <c r="L4" s="349"/>
      <c r="M4" s="349"/>
      <c r="N4" s="349"/>
      <c r="O4" s="349"/>
      <c r="P4" s="350"/>
      <c r="Q4" s="460"/>
      <c r="R4" s="347" t="s">
        <v>194</v>
      </c>
      <c r="S4" s="348"/>
      <c r="T4" s="348"/>
      <c r="U4" s="349"/>
      <c r="V4" s="344"/>
      <c r="W4" s="349"/>
      <c r="X4" s="349"/>
      <c r="Y4" s="349"/>
      <c r="Z4" s="349"/>
      <c r="AA4" s="349"/>
      <c r="AB4" s="349"/>
      <c r="AC4" s="349"/>
      <c r="AD4" s="349"/>
      <c r="AE4" s="349"/>
      <c r="AF4" s="349"/>
      <c r="AG4" s="350"/>
      <c r="AH4" s="186"/>
      <c r="AI4" s="186"/>
      <c r="AJ4" s="186"/>
      <c r="AK4" s="186"/>
      <c r="AL4" s="186"/>
      <c r="AM4" s="186"/>
      <c r="AN4" s="186"/>
    </row>
    <row r="5" spans="1:44" s="362" customFormat="1" x14ac:dyDescent="0.2">
      <c r="A5" s="351" t="s">
        <v>41</v>
      </c>
      <c r="B5" s="352"/>
      <c r="C5" s="353" t="s">
        <v>1</v>
      </c>
      <c r="D5" s="354" t="s">
        <v>131</v>
      </c>
      <c r="E5" s="354" t="s">
        <v>132</v>
      </c>
      <c r="F5" s="354" t="s">
        <v>133</v>
      </c>
      <c r="G5" s="354" t="s">
        <v>134</v>
      </c>
      <c r="H5" s="354" t="s">
        <v>135</v>
      </c>
      <c r="I5" s="354" t="s">
        <v>136</v>
      </c>
      <c r="J5" s="354" t="s">
        <v>137</v>
      </c>
      <c r="K5" s="354" t="s">
        <v>138</v>
      </c>
      <c r="L5" s="354" t="s">
        <v>139</v>
      </c>
      <c r="M5" s="354" t="s">
        <v>140</v>
      </c>
      <c r="N5" s="354" t="s">
        <v>141</v>
      </c>
      <c r="O5" s="354" t="s">
        <v>142</v>
      </c>
      <c r="P5" s="355" t="s">
        <v>0</v>
      </c>
      <c r="Q5" s="356"/>
      <c r="R5" s="357" t="s">
        <v>41</v>
      </c>
      <c r="S5" s="358"/>
      <c r="T5" s="358"/>
      <c r="U5" s="359" t="s">
        <v>143</v>
      </c>
      <c r="V5" s="359" t="s">
        <v>144</v>
      </c>
      <c r="W5" s="359" t="s">
        <v>145</v>
      </c>
      <c r="X5" s="359" t="s">
        <v>146</v>
      </c>
      <c r="Y5" s="359" t="s">
        <v>147</v>
      </c>
      <c r="Z5" s="359" t="s">
        <v>148</v>
      </c>
      <c r="AA5" s="359" t="s">
        <v>149</v>
      </c>
      <c r="AB5" s="359" t="s">
        <v>150</v>
      </c>
      <c r="AC5" s="359" t="s">
        <v>151</v>
      </c>
      <c r="AD5" s="359" t="s">
        <v>152</v>
      </c>
      <c r="AE5" s="359" t="s">
        <v>153</v>
      </c>
      <c r="AF5" s="359" t="s">
        <v>154</v>
      </c>
      <c r="AG5" s="360" t="s">
        <v>0</v>
      </c>
      <c r="AH5" s="361"/>
      <c r="AI5" s="361"/>
      <c r="AJ5" s="361"/>
      <c r="AK5" s="361"/>
      <c r="AL5" s="361"/>
      <c r="AM5" s="361"/>
      <c r="AN5" s="361"/>
    </row>
    <row r="6" spans="1:44" s="9" customFormat="1" x14ac:dyDescent="0.2">
      <c r="A6" s="13" t="s">
        <v>48</v>
      </c>
      <c r="B6" s="14"/>
      <c r="C6" s="38"/>
      <c r="D6" s="15"/>
      <c r="E6" s="16"/>
      <c r="F6" s="16"/>
      <c r="G6" s="16"/>
      <c r="H6" s="16"/>
      <c r="I6" s="16"/>
      <c r="J6" s="16"/>
      <c r="K6" s="16"/>
      <c r="L6" s="16"/>
      <c r="M6" s="16"/>
      <c r="N6" s="16"/>
      <c r="O6" s="16"/>
      <c r="P6" s="21"/>
      <c r="Q6" s="324"/>
      <c r="R6" s="13" t="s">
        <v>48</v>
      </c>
      <c r="S6" s="14"/>
      <c r="T6" s="38"/>
      <c r="U6" s="15"/>
      <c r="V6" s="16"/>
      <c r="W6" s="16"/>
      <c r="X6" s="16"/>
      <c r="Y6" s="16"/>
      <c r="Z6" s="16"/>
      <c r="AA6" s="16"/>
      <c r="AB6" s="16"/>
      <c r="AC6" s="16"/>
      <c r="AD6" s="16"/>
      <c r="AE6" s="16"/>
      <c r="AF6" s="16"/>
      <c r="AG6" s="21"/>
      <c r="AH6" s="180"/>
      <c r="AI6" s="180"/>
      <c r="AJ6" s="180"/>
      <c r="AK6" s="180"/>
      <c r="AL6" s="180"/>
      <c r="AM6" s="180"/>
      <c r="AN6" s="180"/>
      <c r="AO6" s="122"/>
      <c r="AP6" s="122"/>
      <c r="AQ6" s="122"/>
      <c r="AR6" s="122"/>
    </row>
    <row r="7" spans="1:44" x14ac:dyDescent="0.2">
      <c r="A7" s="58" t="s">
        <v>44</v>
      </c>
      <c r="B7" s="57"/>
      <c r="C7" s="24"/>
      <c r="D7" s="101">
        <f>'Prévisions de ventes - Ex. 1-2'!B36</f>
        <v>0</v>
      </c>
      <c r="E7" s="101">
        <f>'Prévisions de ventes - Ex. 1-2'!C36</f>
        <v>0</v>
      </c>
      <c r="F7" s="101">
        <f>'Prévisions de ventes - Ex. 1-2'!D36</f>
        <v>0</v>
      </c>
      <c r="G7" s="101">
        <f>'Prévisions de ventes - Ex. 1-2'!E36</f>
        <v>0</v>
      </c>
      <c r="H7" s="101">
        <f>'Prévisions de ventes - Ex. 1-2'!F36</f>
        <v>0</v>
      </c>
      <c r="I7" s="101">
        <f>'Prévisions de ventes - Ex. 1-2'!G36</f>
        <v>0</v>
      </c>
      <c r="J7" s="101">
        <f>'Prévisions de ventes - Ex. 1-2'!H36</f>
        <v>0</v>
      </c>
      <c r="K7" s="101">
        <f>'Prévisions de ventes - Ex. 1-2'!I36</f>
        <v>0</v>
      </c>
      <c r="L7" s="101">
        <f>'Prévisions de ventes - Ex. 1-2'!J36</f>
        <v>0</v>
      </c>
      <c r="M7" s="101">
        <f>'Prévisions de ventes - Ex. 1-2'!K36</f>
        <v>0</v>
      </c>
      <c r="N7" s="101">
        <f>'Prévisions de ventes - Ex. 1-2'!L36</f>
        <v>0</v>
      </c>
      <c r="O7" s="101">
        <f>'Prévisions de ventes - Ex. 1-2'!M36</f>
        <v>0</v>
      </c>
      <c r="P7" s="102">
        <f>SUM(C7:O7)</f>
        <v>0</v>
      </c>
      <c r="Q7" s="323"/>
      <c r="R7" s="58" t="s">
        <v>44</v>
      </c>
      <c r="S7" s="57"/>
      <c r="T7" s="24"/>
      <c r="U7" s="104">
        <f>'Prévisions de ventes - Ex. 1-2'!Q36</f>
        <v>0</v>
      </c>
      <c r="V7" s="104">
        <f>'Prévisions de ventes - Ex. 1-2'!R36</f>
        <v>0</v>
      </c>
      <c r="W7" s="104">
        <f>'Prévisions de ventes - Ex. 1-2'!S36</f>
        <v>0</v>
      </c>
      <c r="X7" s="104">
        <f>'Prévisions de ventes - Ex. 1-2'!T36</f>
        <v>0</v>
      </c>
      <c r="Y7" s="104">
        <f>'Prévisions de ventes - Ex. 1-2'!U36</f>
        <v>0</v>
      </c>
      <c r="Z7" s="104">
        <f>'Prévisions de ventes - Ex. 1-2'!V36</f>
        <v>0</v>
      </c>
      <c r="AA7" s="104">
        <f>'Prévisions de ventes - Ex. 1-2'!W36</f>
        <v>0</v>
      </c>
      <c r="AB7" s="104">
        <f>'Prévisions de ventes - Ex. 1-2'!X36</f>
        <v>0</v>
      </c>
      <c r="AC7" s="104">
        <f>'Prévisions de ventes - Ex. 1-2'!Y36</f>
        <v>0</v>
      </c>
      <c r="AD7" s="104">
        <f>'Prévisions de ventes - Ex. 1-2'!Z36</f>
        <v>0</v>
      </c>
      <c r="AE7" s="104">
        <f>'Prévisions de ventes - Ex. 1-2'!AA36</f>
        <v>0</v>
      </c>
      <c r="AF7" s="104">
        <f>'Prévisions de ventes - Ex. 1-2'!AB36</f>
        <v>0</v>
      </c>
      <c r="AG7" s="107">
        <f>SUM(T7:AF7)</f>
        <v>0</v>
      </c>
      <c r="AH7" s="181"/>
      <c r="AI7" s="181"/>
      <c r="AJ7" s="181"/>
      <c r="AK7" s="181"/>
      <c r="AL7" s="181"/>
      <c r="AM7" s="181"/>
      <c r="AN7" s="181"/>
      <c r="AO7" s="137"/>
      <c r="AP7" s="137"/>
      <c r="AQ7" s="137"/>
      <c r="AR7" s="137"/>
    </row>
    <row r="8" spans="1:44" s="9" customFormat="1" x14ac:dyDescent="0.2">
      <c r="A8" s="23" t="s">
        <v>45</v>
      </c>
      <c r="B8" s="24"/>
      <c r="C8" s="24"/>
      <c r="D8" s="103">
        <f t="shared" ref="D8:P8" si="0">SUM(D7:D7)</f>
        <v>0</v>
      </c>
      <c r="E8" s="103">
        <f t="shared" si="0"/>
        <v>0</v>
      </c>
      <c r="F8" s="103">
        <f t="shared" si="0"/>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2">
        <f t="shared" si="0"/>
        <v>0</v>
      </c>
      <c r="Q8" s="324"/>
      <c r="R8" s="23" t="s">
        <v>45</v>
      </c>
      <c r="S8" s="24"/>
      <c r="T8" s="24"/>
      <c r="U8" s="105">
        <f t="shared" ref="U8:AG8" si="1">SUM(U7:U7)</f>
        <v>0</v>
      </c>
      <c r="V8" s="105">
        <f t="shared" si="1"/>
        <v>0</v>
      </c>
      <c r="W8" s="105">
        <f t="shared" si="1"/>
        <v>0</v>
      </c>
      <c r="X8" s="105">
        <f t="shared" si="1"/>
        <v>0</v>
      </c>
      <c r="Y8" s="105">
        <f t="shared" si="1"/>
        <v>0</v>
      </c>
      <c r="Z8" s="105">
        <f t="shared" si="1"/>
        <v>0</v>
      </c>
      <c r="AA8" s="105">
        <f t="shared" si="1"/>
        <v>0</v>
      </c>
      <c r="AB8" s="105">
        <f t="shared" si="1"/>
        <v>0</v>
      </c>
      <c r="AC8" s="105">
        <f t="shared" si="1"/>
        <v>0</v>
      </c>
      <c r="AD8" s="105">
        <f t="shared" si="1"/>
        <v>0</v>
      </c>
      <c r="AE8" s="105">
        <f t="shared" si="1"/>
        <v>0</v>
      </c>
      <c r="AF8" s="105">
        <f t="shared" si="1"/>
        <v>0</v>
      </c>
      <c r="AG8" s="107">
        <f t="shared" si="1"/>
        <v>0</v>
      </c>
      <c r="AH8" s="180"/>
      <c r="AI8" s="180"/>
      <c r="AJ8" s="180"/>
      <c r="AK8" s="180"/>
      <c r="AL8" s="180"/>
      <c r="AM8" s="180"/>
      <c r="AN8" s="180"/>
      <c r="AO8" s="122"/>
      <c r="AP8" s="122"/>
      <c r="AQ8" s="122"/>
      <c r="AR8" s="122"/>
    </row>
    <row r="9" spans="1:44" x14ac:dyDescent="0.2">
      <c r="A9" s="59" t="s">
        <v>164</v>
      </c>
      <c r="B9" s="60"/>
      <c r="C9" s="60"/>
      <c r="D9" s="89" t="e">
        <f>D8/$P$8</f>
        <v>#DIV/0!</v>
      </c>
      <c r="E9" s="89" t="e">
        <f t="shared" ref="E9:O9" si="2">E8/$P$8</f>
        <v>#DIV/0!</v>
      </c>
      <c r="F9" s="89" t="e">
        <f t="shared" si="2"/>
        <v>#DIV/0!</v>
      </c>
      <c r="G9" s="89" t="e">
        <f t="shared" si="2"/>
        <v>#DIV/0!</v>
      </c>
      <c r="H9" s="89" t="e">
        <f t="shared" si="2"/>
        <v>#DIV/0!</v>
      </c>
      <c r="I9" s="89" t="e">
        <f t="shared" si="2"/>
        <v>#DIV/0!</v>
      </c>
      <c r="J9" s="89" t="e">
        <f t="shared" si="2"/>
        <v>#DIV/0!</v>
      </c>
      <c r="K9" s="89" t="e">
        <f t="shared" si="2"/>
        <v>#DIV/0!</v>
      </c>
      <c r="L9" s="89" t="e">
        <f t="shared" si="2"/>
        <v>#DIV/0!</v>
      </c>
      <c r="M9" s="89" t="e">
        <f t="shared" si="2"/>
        <v>#DIV/0!</v>
      </c>
      <c r="N9" s="89" t="e">
        <f t="shared" si="2"/>
        <v>#DIV/0!</v>
      </c>
      <c r="O9" s="89" t="e">
        <f t="shared" si="2"/>
        <v>#DIV/0!</v>
      </c>
      <c r="P9" s="90" t="e">
        <f>SUM(D9:O9)</f>
        <v>#DIV/0!</v>
      </c>
      <c r="Q9" s="325"/>
      <c r="R9" s="59" t="s">
        <v>164</v>
      </c>
      <c r="S9" s="60"/>
      <c r="T9" s="60"/>
      <c r="U9" s="61" t="e">
        <f>U8/$AG$8</f>
        <v>#DIV/0!</v>
      </c>
      <c r="V9" s="61" t="e">
        <f t="shared" ref="V9:AF9" si="3">V8/$AG$8</f>
        <v>#DIV/0!</v>
      </c>
      <c r="W9" s="61" t="e">
        <f t="shared" si="3"/>
        <v>#DIV/0!</v>
      </c>
      <c r="X9" s="61" t="e">
        <f t="shared" si="3"/>
        <v>#DIV/0!</v>
      </c>
      <c r="Y9" s="61" t="e">
        <f t="shared" si="3"/>
        <v>#DIV/0!</v>
      </c>
      <c r="Z9" s="61" t="e">
        <f t="shared" si="3"/>
        <v>#DIV/0!</v>
      </c>
      <c r="AA9" s="61" t="e">
        <f t="shared" si="3"/>
        <v>#DIV/0!</v>
      </c>
      <c r="AB9" s="61" t="e">
        <f t="shared" si="3"/>
        <v>#DIV/0!</v>
      </c>
      <c r="AC9" s="61" t="e">
        <f t="shared" si="3"/>
        <v>#DIV/0!</v>
      </c>
      <c r="AD9" s="61" t="e">
        <f t="shared" si="3"/>
        <v>#DIV/0!</v>
      </c>
      <c r="AE9" s="61" t="e">
        <f t="shared" si="3"/>
        <v>#DIV/0!</v>
      </c>
      <c r="AF9" s="61" t="e">
        <f t="shared" si="3"/>
        <v>#DIV/0!</v>
      </c>
      <c r="AG9" s="152" t="e">
        <f>SUM(U9:AF9)</f>
        <v>#DIV/0!</v>
      </c>
      <c r="AH9" s="181"/>
      <c r="AI9" s="181"/>
      <c r="AJ9" s="181"/>
      <c r="AK9" s="181"/>
      <c r="AL9" s="181"/>
      <c r="AM9" s="181"/>
      <c r="AN9" s="181"/>
      <c r="AO9" s="137"/>
      <c r="AP9" s="137"/>
      <c r="AQ9" s="137"/>
      <c r="AR9" s="137"/>
    </row>
    <row r="10" spans="1:44" s="9" customFormat="1" x14ac:dyDescent="0.2">
      <c r="A10" s="55" t="s">
        <v>46</v>
      </c>
      <c r="B10" s="558"/>
      <c r="C10" s="104" t="e">
        <f>'[1]Frais de démarrage'!C47</f>
        <v>#REF!</v>
      </c>
      <c r="D10" s="74"/>
      <c r="E10" s="74"/>
      <c r="F10" s="74"/>
      <c r="G10" s="74"/>
      <c r="H10" s="74"/>
      <c r="I10" s="74"/>
      <c r="J10" s="74"/>
      <c r="K10" s="74"/>
      <c r="L10" s="74"/>
      <c r="M10" s="74"/>
      <c r="N10" s="74"/>
      <c r="O10" s="74"/>
      <c r="P10" s="107" t="e">
        <f>SUM(C10:O10)</f>
        <v>#REF!</v>
      </c>
      <c r="Q10" s="325"/>
      <c r="R10" s="559" t="s">
        <v>166</v>
      </c>
      <c r="S10" s="558"/>
      <c r="T10" s="64"/>
      <c r="U10" s="74"/>
      <c r="V10" s="74"/>
      <c r="W10" s="74"/>
      <c r="X10" s="74"/>
      <c r="Y10" s="74"/>
      <c r="Z10" s="74"/>
      <c r="AA10" s="74"/>
      <c r="AB10" s="74"/>
      <c r="AC10" s="74"/>
      <c r="AD10" s="74"/>
      <c r="AE10" s="74"/>
      <c r="AF10" s="74"/>
      <c r="AG10" s="153">
        <f>SUM(T10:AF10)</f>
        <v>0</v>
      </c>
      <c r="AH10" s="180"/>
      <c r="AI10" s="180"/>
      <c r="AJ10" s="180"/>
      <c r="AK10" s="180"/>
      <c r="AL10" s="180"/>
      <c r="AM10" s="180"/>
      <c r="AN10" s="180"/>
      <c r="AO10" s="122"/>
      <c r="AP10" s="122"/>
      <c r="AQ10" s="122"/>
      <c r="AR10" s="122"/>
    </row>
    <row r="11" spans="1:44" s="9" customFormat="1" x14ac:dyDescent="0.2">
      <c r="A11" s="559" t="s">
        <v>47</v>
      </c>
      <c r="B11" s="558"/>
      <c r="C11" s="560" t="e">
        <f>'[1]Frais de démarrage'!D47</f>
        <v>#REF!</v>
      </c>
      <c r="D11" s="74"/>
      <c r="E11" s="74"/>
      <c r="F11" s="74"/>
      <c r="G11" s="74"/>
      <c r="H11" s="74"/>
      <c r="I11" s="74"/>
      <c r="J11" s="74"/>
      <c r="K11" s="74"/>
      <c r="L11" s="74"/>
      <c r="M11" s="74"/>
      <c r="N11" s="74"/>
      <c r="O11" s="74"/>
      <c r="P11" s="107" t="e">
        <f>SUM(C11:O11)</f>
        <v>#REF!</v>
      </c>
      <c r="Q11" s="324"/>
      <c r="R11" s="559" t="s">
        <v>47</v>
      </c>
      <c r="S11" s="558"/>
      <c r="T11" s="561"/>
      <c r="U11" s="74"/>
      <c r="V11" s="74"/>
      <c r="W11" s="74"/>
      <c r="X11" s="74"/>
      <c r="Y11" s="74"/>
      <c r="Z11" s="74"/>
      <c r="AA11" s="74"/>
      <c r="AB11" s="74"/>
      <c r="AC11" s="74"/>
      <c r="AD11" s="74"/>
      <c r="AE11" s="74"/>
      <c r="AF11" s="74"/>
      <c r="AG11" s="107">
        <f>SUM(T11:AF11)</f>
        <v>0</v>
      </c>
      <c r="AH11" s="180"/>
      <c r="AI11" s="180"/>
      <c r="AJ11" s="180"/>
      <c r="AK11" s="180"/>
      <c r="AL11" s="180"/>
      <c r="AM11" s="180"/>
      <c r="AN11" s="180"/>
      <c r="AO11" s="122"/>
      <c r="AP11" s="122"/>
      <c r="AQ11" s="122"/>
      <c r="AR11" s="122"/>
    </row>
    <row r="12" spans="1:44" x14ac:dyDescent="0.2">
      <c r="A12" s="58" t="s">
        <v>87</v>
      </c>
      <c r="B12" s="558"/>
      <c r="C12" s="560" t="e">
        <f>'[1]Frais de démarrage'!E47</f>
        <v>#REF!</v>
      </c>
      <c r="D12" s="74"/>
      <c r="E12" s="74"/>
      <c r="F12" s="74"/>
      <c r="G12" s="74"/>
      <c r="H12" s="74"/>
      <c r="I12" s="74"/>
      <c r="J12" s="74"/>
      <c r="K12" s="74"/>
      <c r="L12" s="74"/>
      <c r="M12" s="74"/>
      <c r="N12" s="74"/>
      <c r="O12" s="74"/>
      <c r="P12" s="107" t="e">
        <f>SUM(C12:O12)</f>
        <v>#REF!</v>
      </c>
      <c r="Q12" s="323"/>
      <c r="R12" s="58" t="s">
        <v>87</v>
      </c>
      <c r="S12" s="558"/>
      <c r="T12" s="562"/>
      <c r="U12" s="74"/>
      <c r="V12" s="74"/>
      <c r="W12" s="74"/>
      <c r="X12" s="74"/>
      <c r="Y12" s="74"/>
      <c r="Z12" s="74"/>
      <c r="AA12" s="74"/>
      <c r="AB12" s="74"/>
      <c r="AC12" s="74"/>
      <c r="AD12" s="74"/>
      <c r="AE12" s="74"/>
      <c r="AF12" s="74"/>
      <c r="AG12" s="153">
        <f>SUM(T12:AF12)</f>
        <v>0</v>
      </c>
      <c r="AH12" s="181"/>
      <c r="AI12" s="181"/>
      <c r="AJ12" s="181"/>
      <c r="AK12" s="181"/>
      <c r="AL12" s="181"/>
      <c r="AM12" s="181"/>
      <c r="AN12" s="181"/>
      <c r="AO12" s="137"/>
      <c r="AP12" s="137"/>
      <c r="AQ12" s="137"/>
      <c r="AR12" s="137"/>
    </row>
    <row r="13" spans="1:44" x14ac:dyDescent="0.2">
      <c r="A13" s="23" t="s">
        <v>167</v>
      </c>
      <c r="B13" s="24"/>
      <c r="C13" s="105" t="e">
        <f t="shared" ref="C13:O13" si="4">SUM(C10:C12)</f>
        <v>#REF!</v>
      </c>
      <c r="D13" s="106">
        <f t="shared" si="4"/>
        <v>0</v>
      </c>
      <c r="E13" s="106">
        <f>SUM(E10:E12)</f>
        <v>0</v>
      </c>
      <c r="F13" s="106">
        <f>SUM(F10:F12)</f>
        <v>0</v>
      </c>
      <c r="G13" s="106">
        <f t="shared" si="4"/>
        <v>0</v>
      </c>
      <c r="H13" s="106">
        <f t="shared" si="4"/>
        <v>0</v>
      </c>
      <c r="I13" s="106">
        <f t="shared" si="4"/>
        <v>0</v>
      </c>
      <c r="J13" s="106">
        <f t="shared" si="4"/>
        <v>0</v>
      </c>
      <c r="K13" s="106">
        <f t="shared" si="4"/>
        <v>0</v>
      </c>
      <c r="L13" s="106">
        <f t="shared" si="4"/>
        <v>0</v>
      </c>
      <c r="M13" s="106">
        <f t="shared" si="4"/>
        <v>0</v>
      </c>
      <c r="N13" s="106">
        <f t="shared" si="4"/>
        <v>0</v>
      </c>
      <c r="O13" s="106">
        <f t="shared" si="4"/>
        <v>0</v>
      </c>
      <c r="P13" s="107" t="e">
        <f>SUM(C13:O13)</f>
        <v>#REF!</v>
      </c>
      <c r="Q13" s="323"/>
      <c r="R13" s="23" t="s">
        <v>167</v>
      </c>
      <c r="S13" s="24"/>
      <c r="T13" s="65"/>
      <c r="U13" s="106">
        <f t="shared" ref="U13" si="5">SUM(U10:U12)</f>
        <v>0</v>
      </c>
      <c r="V13" s="106">
        <f>SUM(V10:V12)</f>
        <v>0</v>
      </c>
      <c r="W13" s="106">
        <f>SUM(W10:W12)</f>
        <v>0</v>
      </c>
      <c r="X13" s="106">
        <f t="shared" ref="X13:AF13" si="6">SUM(X10:X12)</f>
        <v>0</v>
      </c>
      <c r="Y13" s="106">
        <f t="shared" si="6"/>
        <v>0</v>
      </c>
      <c r="Z13" s="106">
        <f t="shared" si="6"/>
        <v>0</v>
      </c>
      <c r="AA13" s="106">
        <f t="shared" si="6"/>
        <v>0</v>
      </c>
      <c r="AB13" s="106">
        <f t="shared" si="6"/>
        <v>0</v>
      </c>
      <c r="AC13" s="106">
        <f t="shared" si="6"/>
        <v>0</v>
      </c>
      <c r="AD13" s="106">
        <f t="shared" si="6"/>
        <v>0</v>
      </c>
      <c r="AE13" s="106">
        <f t="shared" si="6"/>
        <v>0</v>
      </c>
      <c r="AF13" s="106">
        <f t="shared" si="6"/>
        <v>0</v>
      </c>
      <c r="AG13" s="153">
        <f>SUM(T13:AF13)</f>
        <v>0</v>
      </c>
      <c r="AH13" s="181"/>
      <c r="AI13" s="181"/>
      <c r="AJ13" s="181"/>
      <c r="AK13" s="181"/>
      <c r="AL13" s="181"/>
      <c r="AM13" s="181"/>
      <c r="AN13" s="181"/>
      <c r="AO13" s="137"/>
      <c r="AP13" s="137"/>
      <c r="AQ13" s="137"/>
      <c r="AR13" s="137"/>
    </row>
    <row r="14" spans="1:44" x14ac:dyDescent="0.2">
      <c r="A14" s="25" t="s">
        <v>168</v>
      </c>
      <c r="B14" s="27"/>
      <c r="C14" s="105" t="e">
        <f t="shared" ref="C14:O14" si="7">+C8+C13</f>
        <v>#REF!</v>
      </c>
      <c r="D14" s="105">
        <f t="shared" si="7"/>
        <v>0</v>
      </c>
      <c r="E14" s="105">
        <f t="shared" si="7"/>
        <v>0</v>
      </c>
      <c r="F14" s="105">
        <f t="shared" si="7"/>
        <v>0</v>
      </c>
      <c r="G14" s="105">
        <f t="shared" si="7"/>
        <v>0</v>
      </c>
      <c r="H14" s="105">
        <f t="shared" si="7"/>
        <v>0</v>
      </c>
      <c r="I14" s="105">
        <f t="shared" si="7"/>
        <v>0</v>
      </c>
      <c r="J14" s="105">
        <f t="shared" si="7"/>
        <v>0</v>
      </c>
      <c r="K14" s="105">
        <f t="shared" si="7"/>
        <v>0</v>
      </c>
      <c r="L14" s="105">
        <f t="shared" si="7"/>
        <v>0</v>
      </c>
      <c r="M14" s="105">
        <f t="shared" si="7"/>
        <v>0</v>
      </c>
      <c r="N14" s="105">
        <f t="shared" si="7"/>
        <v>0</v>
      </c>
      <c r="O14" s="105">
        <f t="shared" si="7"/>
        <v>0</v>
      </c>
      <c r="P14" s="107" t="e">
        <f>SUM(C14:O14)</f>
        <v>#REF!</v>
      </c>
      <c r="Q14" s="323"/>
      <c r="R14" s="25" t="s">
        <v>168</v>
      </c>
      <c r="S14" s="27"/>
      <c r="T14" s="66"/>
      <c r="U14" s="105">
        <f t="shared" ref="U14:AF14" si="8">+U8+U13</f>
        <v>0</v>
      </c>
      <c r="V14" s="105">
        <f t="shared" si="8"/>
        <v>0</v>
      </c>
      <c r="W14" s="105">
        <f t="shared" si="8"/>
        <v>0</v>
      </c>
      <c r="X14" s="105">
        <f t="shared" si="8"/>
        <v>0</v>
      </c>
      <c r="Y14" s="105">
        <f t="shared" si="8"/>
        <v>0</v>
      </c>
      <c r="Z14" s="105">
        <f t="shared" si="8"/>
        <v>0</v>
      </c>
      <c r="AA14" s="105">
        <f t="shared" si="8"/>
        <v>0</v>
      </c>
      <c r="AB14" s="105">
        <f t="shared" si="8"/>
        <v>0</v>
      </c>
      <c r="AC14" s="105">
        <f t="shared" si="8"/>
        <v>0</v>
      </c>
      <c r="AD14" s="105">
        <f t="shared" si="8"/>
        <v>0</v>
      </c>
      <c r="AE14" s="105">
        <f t="shared" si="8"/>
        <v>0</v>
      </c>
      <c r="AF14" s="105">
        <f t="shared" si="8"/>
        <v>0</v>
      </c>
      <c r="AG14" s="107">
        <f>SUM(T14:AF14)</f>
        <v>0</v>
      </c>
      <c r="AH14" s="181"/>
      <c r="AI14" s="181"/>
      <c r="AJ14" s="181"/>
      <c r="AK14" s="181"/>
      <c r="AL14" s="181"/>
      <c r="AM14" s="181"/>
      <c r="AN14" s="181"/>
      <c r="AO14" s="137"/>
      <c r="AP14" s="137"/>
      <c r="AQ14" s="137"/>
      <c r="AR14" s="137"/>
    </row>
    <row r="15" spans="1:44" s="9" customFormat="1" x14ac:dyDescent="0.2">
      <c r="A15" s="13" t="s">
        <v>49</v>
      </c>
      <c r="B15" s="14"/>
      <c r="C15" s="38"/>
      <c r="D15" s="15"/>
      <c r="E15" s="16"/>
      <c r="F15" s="16"/>
      <c r="G15" s="16"/>
      <c r="H15" s="16"/>
      <c r="I15" s="16"/>
      <c r="J15" s="16"/>
      <c r="K15" s="16"/>
      <c r="L15" s="16"/>
      <c r="M15" s="16"/>
      <c r="N15" s="16"/>
      <c r="O15" s="16"/>
      <c r="P15" s="17"/>
      <c r="Q15" s="324"/>
      <c r="R15" s="13" t="s">
        <v>49</v>
      </c>
      <c r="S15" s="14"/>
      <c r="T15" s="38"/>
      <c r="U15" s="15"/>
      <c r="V15" s="16"/>
      <c r="W15" s="16"/>
      <c r="X15" s="16"/>
      <c r="Y15" s="16"/>
      <c r="Z15" s="16"/>
      <c r="AA15" s="16"/>
      <c r="AB15" s="16"/>
      <c r="AC15" s="16"/>
      <c r="AD15" s="16"/>
      <c r="AE15" s="16"/>
      <c r="AF15" s="16"/>
      <c r="AG15" s="62"/>
      <c r="AH15" s="180"/>
      <c r="AI15" s="180"/>
      <c r="AJ15" s="180"/>
      <c r="AK15" s="180"/>
      <c r="AL15" s="180"/>
      <c r="AM15" s="180"/>
      <c r="AN15" s="180"/>
      <c r="AO15" s="122"/>
      <c r="AP15" s="122"/>
      <c r="AQ15" s="122"/>
      <c r="AR15" s="122"/>
    </row>
    <row r="16" spans="1:44" s="9" customFormat="1" x14ac:dyDescent="0.2">
      <c r="A16" s="32" t="s">
        <v>52</v>
      </c>
      <c r="B16" s="110"/>
      <c r="C16" s="39"/>
      <c r="D16" s="30"/>
      <c r="E16" s="31"/>
      <c r="F16" s="31"/>
      <c r="G16" s="31"/>
      <c r="H16" s="31"/>
      <c r="I16" s="31"/>
      <c r="J16" s="31"/>
      <c r="K16" s="31"/>
      <c r="L16" s="31"/>
      <c r="M16" s="31"/>
      <c r="N16" s="31"/>
      <c r="O16" s="31"/>
      <c r="P16" s="22"/>
      <c r="Q16" s="461"/>
      <c r="R16" s="32" t="s">
        <v>52</v>
      </c>
      <c r="S16" s="29"/>
      <c r="T16" s="39"/>
      <c r="U16" s="120"/>
      <c r="V16" s="100"/>
      <c r="W16" s="100"/>
      <c r="X16" s="100"/>
      <c r="Y16" s="100"/>
      <c r="Z16" s="100"/>
      <c r="AA16" s="100"/>
      <c r="AB16" s="100"/>
      <c r="AC16" s="100"/>
      <c r="AD16" s="100"/>
      <c r="AE16" s="100"/>
      <c r="AF16" s="100"/>
      <c r="AG16" s="154"/>
      <c r="AH16" s="180"/>
      <c r="AI16" s="180"/>
      <c r="AJ16" s="180"/>
      <c r="AK16" s="180"/>
      <c r="AL16" s="180"/>
      <c r="AM16" s="180"/>
      <c r="AN16" s="180"/>
      <c r="AO16" s="122"/>
      <c r="AP16" s="122"/>
      <c r="AQ16" s="122"/>
      <c r="AR16" s="122"/>
    </row>
    <row r="17" spans="1:44" x14ac:dyDescent="0.2">
      <c r="A17" s="28" t="s">
        <v>51</v>
      </c>
      <c r="B17" s="563"/>
      <c r="C17" s="311" t="s">
        <v>2</v>
      </c>
      <c r="D17" s="104">
        <f t="shared" ref="D17:O17" si="9">+D7*$B$17</f>
        <v>0</v>
      </c>
      <c r="E17" s="104">
        <f t="shared" si="9"/>
        <v>0</v>
      </c>
      <c r="F17" s="104">
        <f t="shared" si="9"/>
        <v>0</v>
      </c>
      <c r="G17" s="104">
        <f t="shared" si="9"/>
        <v>0</v>
      </c>
      <c r="H17" s="104">
        <f t="shared" si="9"/>
        <v>0</v>
      </c>
      <c r="I17" s="104">
        <f t="shared" si="9"/>
        <v>0</v>
      </c>
      <c r="J17" s="104">
        <f t="shared" si="9"/>
        <v>0</v>
      </c>
      <c r="K17" s="104">
        <f t="shared" si="9"/>
        <v>0</v>
      </c>
      <c r="L17" s="104">
        <f t="shared" si="9"/>
        <v>0</v>
      </c>
      <c r="M17" s="104">
        <f t="shared" si="9"/>
        <v>0</v>
      </c>
      <c r="N17" s="104">
        <f t="shared" si="9"/>
        <v>0</v>
      </c>
      <c r="O17" s="104">
        <f t="shared" si="9"/>
        <v>0</v>
      </c>
      <c r="P17" s="107">
        <f>SUM(C17:O17)</f>
        <v>0</v>
      </c>
      <c r="Q17" s="323"/>
      <c r="R17" s="28" t="s">
        <v>51</v>
      </c>
      <c r="S17" s="564"/>
      <c r="T17" s="322" t="s">
        <v>2</v>
      </c>
      <c r="U17" s="104">
        <f t="shared" ref="U17:AF17" si="10">+U7*$B$17</f>
        <v>0</v>
      </c>
      <c r="V17" s="104">
        <f t="shared" si="10"/>
        <v>0</v>
      </c>
      <c r="W17" s="104">
        <f t="shared" si="10"/>
        <v>0</v>
      </c>
      <c r="X17" s="104">
        <f t="shared" si="10"/>
        <v>0</v>
      </c>
      <c r="Y17" s="104">
        <f t="shared" si="10"/>
        <v>0</v>
      </c>
      <c r="Z17" s="104">
        <f t="shared" si="10"/>
        <v>0</v>
      </c>
      <c r="AA17" s="104">
        <f t="shared" si="10"/>
        <v>0</v>
      </c>
      <c r="AB17" s="104">
        <f t="shared" si="10"/>
        <v>0</v>
      </c>
      <c r="AC17" s="104">
        <f t="shared" si="10"/>
        <v>0</v>
      </c>
      <c r="AD17" s="104">
        <f t="shared" si="10"/>
        <v>0</v>
      </c>
      <c r="AE17" s="104">
        <f t="shared" si="10"/>
        <v>0</v>
      </c>
      <c r="AF17" s="104">
        <f t="shared" si="10"/>
        <v>0</v>
      </c>
      <c r="AG17" s="107">
        <f>SUM(T17:AF17)</f>
        <v>0</v>
      </c>
      <c r="AH17" s="181"/>
      <c r="AI17" s="181"/>
      <c r="AJ17" s="181"/>
      <c r="AK17" s="181"/>
      <c r="AL17" s="181"/>
      <c r="AM17" s="181"/>
      <c r="AN17" s="181"/>
      <c r="AO17" s="137"/>
      <c r="AP17" s="137"/>
      <c r="AQ17" s="137"/>
      <c r="AR17" s="137"/>
    </row>
    <row r="18" spans="1:44" x14ac:dyDescent="0.2">
      <c r="A18" s="25" t="s">
        <v>53</v>
      </c>
      <c r="B18" s="26"/>
      <c r="C18" s="26"/>
      <c r="D18" s="105">
        <f t="shared" ref="D18:P18" si="11">SUM(D17:D17)</f>
        <v>0</v>
      </c>
      <c r="E18" s="105">
        <f t="shared" si="11"/>
        <v>0</v>
      </c>
      <c r="F18" s="105">
        <f t="shared" si="11"/>
        <v>0</v>
      </c>
      <c r="G18" s="105">
        <f t="shared" si="11"/>
        <v>0</v>
      </c>
      <c r="H18" s="105">
        <f t="shared" si="11"/>
        <v>0</v>
      </c>
      <c r="I18" s="105">
        <f t="shared" si="11"/>
        <v>0</v>
      </c>
      <c r="J18" s="105">
        <f t="shared" si="11"/>
        <v>0</v>
      </c>
      <c r="K18" s="105">
        <f t="shared" si="11"/>
        <v>0</v>
      </c>
      <c r="L18" s="105">
        <f t="shared" si="11"/>
        <v>0</v>
      </c>
      <c r="M18" s="105">
        <f t="shared" si="11"/>
        <v>0</v>
      </c>
      <c r="N18" s="105">
        <f t="shared" si="11"/>
        <v>0</v>
      </c>
      <c r="O18" s="105">
        <f t="shared" si="11"/>
        <v>0</v>
      </c>
      <c r="P18" s="107">
        <f t="shared" si="11"/>
        <v>0</v>
      </c>
      <c r="Q18" s="323"/>
      <c r="R18" s="25" t="s">
        <v>53</v>
      </c>
      <c r="S18" s="26"/>
      <c r="T18" s="26"/>
      <c r="U18" s="105">
        <f t="shared" ref="U18:AG18" si="12">SUM(U17:U17)</f>
        <v>0</v>
      </c>
      <c r="V18" s="105">
        <f t="shared" si="12"/>
        <v>0</v>
      </c>
      <c r="W18" s="105">
        <f t="shared" si="12"/>
        <v>0</v>
      </c>
      <c r="X18" s="105">
        <f t="shared" si="12"/>
        <v>0</v>
      </c>
      <c r="Y18" s="105">
        <f t="shared" si="12"/>
        <v>0</v>
      </c>
      <c r="Z18" s="105">
        <f t="shared" si="12"/>
        <v>0</v>
      </c>
      <c r="AA18" s="105">
        <f t="shared" si="12"/>
        <v>0</v>
      </c>
      <c r="AB18" s="105">
        <f t="shared" si="12"/>
        <v>0</v>
      </c>
      <c r="AC18" s="105">
        <f t="shared" si="12"/>
        <v>0</v>
      </c>
      <c r="AD18" s="105">
        <f t="shared" si="12"/>
        <v>0</v>
      </c>
      <c r="AE18" s="105">
        <f t="shared" si="12"/>
        <v>0</v>
      </c>
      <c r="AF18" s="105">
        <f t="shared" si="12"/>
        <v>0</v>
      </c>
      <c r="AG18" s="107">
        <f t="shared" si="12"/>
        <v>0</v>
      </c>
      <c r="AH18" s="181"/>
      <c r="AI18" s="181"/>
      <c r="AJ18" s="181"/>
      <c r="AK18" s="181"/>
      <c r="AL18" s="181"/>
      <c r="AM18" s="181"/>
      <c r="AN18" s="181"/>
      <c r="AO18" s="137"/>
      <c r="AP18" s="137"/>
      <c r="AQ18" s="137"/>
      <c r="AR18" s="137"/>
    </row>
    <row r="19" spans="1:44" x14ac:dyDescent="0.2">
      <c r="A19" s="91" t="s">
        <v>54</v>
      </c>
      <c r="B19" s="92"/>
      <c r="C19" s="93"/>
      <c r="D19" s="94"/>
      <c r="E19" s="95"/>
      <c r="F19" s="95"/>
      <c r="G19" s="95"/>
      <c r="H19" s="95"/>
      <c r="I19" s="95"/>
      <c r="J19" s="95"/>
      <c r="K19" s="95"/>
      <c r="L19" s="95"/>
      <c r="M19" s="95"/>
      <c r="N19" s="95"/>
      <c r="O19" s="95"/>
      <c r="P19" s="62"/>
      <c r="Q19" s="323"/>
      <c r="R19" s="67" t="s">
        <v>54</v>
      </c>
      <c r="S19" s="68"/>
      <c r="T19" s="69"/>
      <c r="U19" s="70"/>
      <c r="V19" s="71"/>
      <c r="W19" s="71"/>
      <c r="X19" s="71"/>
      <c r="Y19" s="71"/>
      <c r="Z19" s="71"/>
      <c r="AA19" s="71"/>
      <c r="AB19" s="71"/>
      <c r="AC19" s="71"/>
      <c r="AD19" s="71"/>
      <c r="AE19" s="71"/>
      <c r="AF19" s="71"/>
      <c r="AG19" s="62"/>
      <c r="AH19" s="181"/>
      <c r="AI19" s="181"/>
      <c r="AJ19" s="181"/>
      <c r="AK19" s="181"/>
      <c r="AL19" s="181"/>
      <c r="AM19" s="181"/>
      <c r="AN19" s="181"/>
      <c r="AO19" s="137"/>
      <c r="AP19" s="137"/>
      <c r="AQ19" s="137"/>
      <c r="AR19" s="137"/>
    </row>
    <row r="20" spans="1:44" x14ac:dyDescent="0.2">
      <c r="A20" s="96" t="s">
        <v>55</v>
      </c>
      <c r="B20" s="565"/>
      <c r="C20" s="565"/>
      <c r="D20" s="74"/>
      <c r="E20" s="74"/>
      <c r="F20" s="74"/>
      <c r="G20" s="74"/>
      <c r="H20" s="74"/>
      <c r="I20" s="74"/>
      <c r="J20" s="74"/>
      <c r="K20" s="74"/>
      <c r="L20" s="74"/>
      <c r="M20" s="74"/>
      <c r="N20" s="74"/>
      <c r="O20" s="74"/>
      <c r="P20" s="107">
        <f t="shared" ref="P20:P51" si="13">SUM(C20:O20)</f>
        <v>0</v>
      </c>
      <c r="Q20" s="323"/>
      <c r="R20" s="96" t="str">
        <f>A20</f>
        <v xml:space="preserve">Avance au propriétaire </v>
      </c>
      <c r="S20" s="565"/>
      <c r="T20" s="565"/>
      <c r="U20" s="74"/>
      <c r="V20" s="74"/>
      <c r="W20" s="74"/>
      <c r="X20" s="74"/>
      <c r="Y20" s="74"/>
      <c r="Z20" s="74"/>
      <c r="AA20" s="74"/>
      <c r="AB20" s="74"/>
      <c r="AC20" s="74"/>
      <c r="AD20" s="74"/>
      <c r="AE20" s="74"/>
      <c r="AF20" s="74"/>
      <c r="AG20" s="107">
        <f t="shared" ref="AG20:AG51" si="14">SUM(T20:AF20)</f>
        <v>0</v>
      </c>
      <c r="AH20" s="181"/>
      <c r="AI20" s="181"/>
      <c r="AJ20" s="181"/>
      <c r="AK20" s="181"/>
      <c r="AL20" s="181"/>
      <c r="AM20" s="181"/>
      <c r="AN20" s="181"/>
      <c r="AO20" s="137"/>
      <c r="AP20" s="137"/>
      <c r="AQ20" s="137"/>
      <c r="AR20" s="137"/>
    </row>
    <row r="21" spans="1:44" x14ac:dyDescent="0.2">
      <c r="A21" s="96" t="s">
        <v>56</v>
      </c>
      <c r="B21" s="565"/>
      <c r="C21" s="565"/>
      <c r="D21" s="74"/>
      <c r="E21" s="74"/>
      <c r="F21" s="74"/>
      <c r="G21" s="74"/>
      <c r="H21" s="74"/>
      <c r="I21" s="74"/>
      <c r="J21" s="74"/>
      <c r="K21" s="74"/>
      <c r="L21" s="74"/>
      <c r="M21" s="74"/>
      <c r="N21" s="74"/>
      <c r="O21" s="74"/>
      <c r="P21" s="107">
        <f t="shared" si="13"/>
        <v>0</v>
      </c>
      <c r="Q21" s="323"/>
      <c r="R21" s="96" t="str">
        <f t="shared" ref="R21:R44" si="15">A21</f>
        <v xml:space="preserve">Salaires des employés </v>
      </c>
      <c r="S21" s="565"/>
      <c r="T21" s="565"/>
      <c r="U21" s="74"/>
      <c r="V21" s="74"/>
      <c r="W21" s="74"/>
      <c r="X21" s="74"/>
      <c r="Y21" s="74"/>
      <c r="Z21" s="74"/>
      <c r="AA21" s="74"/>
      <c r="AB21" s="74"/>
      <c r="AC21" s="74"/>
      <c r="AD21" s="74"/>
      <c r="AE21" s="74"/>
      <c r="AF21" s="74"/>
      <c r="AG21" s="107">
        <f t="shared" si="14"/>
        <v>0</v>
      </c>
      <c r="AH21" s="181"/>
      <c r="AI21" s="181"/>
      <c r="AJ21" s="181"/>
      <c r="AK21" s="181"/>
      <c r="AL21" s="181"/>
      <c r="AM21" s="181"/>
      <c r="AN21" s="181"/>
      <c r="AO21" s="137"/>
      <c r="AP21" s="137"/>
      <c r="AQ21" s="137"/>
      <c r="AR21" s="137"/>
    </row>
    <row r="22" spans="1:44" x14ac:dyDescent="0.2">
      <c r="A22" s="96" t="s">
        <v>57</v>
      </c>
      <c r="B22" s="565"/>
      <c r="C22" s="565"/>
      <c r="D22" s="74"/>
      <c r="E22" s="74"/>
      <c r="F22" s="74"/>
      <c r="G22" s="74"/>
      <c r="H22" s="74"/>
      <c r="I22" s="74"/>
      <c r="J22" s="74"/>
      <c r="K22" s="74"/>
      <c r="L22" s="74"/>
      <c r="M22" s="74"/>
      <c r="N22" s="74"/>
      <c r="O22" s="74"/>
      <c r="P22" s="107">
        <f t="shared" si="13"/>
        <v>0</v>
      </c>
      <c r="Q22" s="323"/>
      <c r="R22" s="96" t="str">
        <f t="shared" si="15"/>
        <v xml:space="preserve">Frais juridiques ou professionnels </v>
      </c>
      <c r="S22" s="565"/>
      <c r="T22" s="565"/>
      <c r="U22" s="74"/>
      <c r="V22" s="74"/>
      <c r="W22" s="74"/>
      <c r="X22" s="74"/>
      <c r="Y22" s="74"/>
      <c r="Z22" s="74"/>
      <c r="AA22" s="74"/>
      <c r="AB22" s="74"/>
      <c r="AC22" s="74"/>
      <c r="AD22" s="74"/>
      <c r="AE22" s="74"/>
      <c r="AF22" s="74"/>
      <c r="AG22" s="107">
        <f t="shared" si="14"/>
        <v>0</v>
      </c>
      <c r="AH22" s="181"/>
      <c r="AI22" s="181"/>
      <c r="AJ22" s="181"/>
      <c r="AK22" s="181"/>
      <c r="AL22" s="181"/>
      <c r="AM22" s="181"/>
      <c r="AN22" s="181"/>
      <c r="AO22" s="137"/>
      <c r="AP22" s="137"/>
      <c r="AQ22" s="137"/>
      <c r="AR22" s="137"/>
    </row>
    <row r="23" spans="1:44" x14ac:dyDescent="0.2">
      <c r="A23" s="96" t="s">
        <v>58</v>
      </c>
      <c r="B23" s="565"/>
      <c r="C23" s="565"/>
      <c r="D23" s="74"/>
      <c r="E23" s="74"/>
      <c r="F23" s="74"/>
      <c r="G23" s="74"/>
      <c r="H23" s="74"/>
      <c r="I23" s="74"/>
      <c r="J23" s="74"/>
      <c r="K23" s="74"/>
      <c r="L23" s="74"/>
      <c r="M23" s="74"/>
      <c r="N23" s="74"/>
      <c r="O23" s="74"/>
      <c r="P23" s="107">
        <f t="shared" si="13"/>
        <v>0</v>
      </c>
      <c r="Q23" s="323"/>
      <c r="R23" s="96" t="str">
        <f t="shared" si="15"/>
        <v>Comptabilité</v>
      </c>
      <c r="S23" s="565"/>
      <c r="T23" s="565"/>
      <c r="U23" s="74"/>
      <c r="V23" s="74"/>
      <c r="W23" s="74"/>
      <c r="X23" s="74"/>
      <c r="Y23" s="74"/>
      <c r="Z23" s="74"/>
      <c r="AA23" s="74"/>
      <c r="AB23" s="74"/>
      <c r="AC23" s="74"/>
      <c r="AD23" s="74"/>
      <c r="AE23" s="74"/>
      <c r="AF23" s="74"/>
      <c r="AG23" s="107">
        <f t="shared" si="14"/>
        <v>0</v>
      </c>
      <c r="AH23" s="181"/>
      <c r="AI23" s="181"/>
      <c r="AJ23" s="181"/>
      <c r="AK23" s="181"/>
      <c r="AL23" s="181"/>
      <c r="AM23" s="181"/>
      <c r="AN23" s="181"/>
      <c r="AO23" s="137"/>
      <c r="AP23" s="137"/>
      <c r="AQ23" s="137"/>
      <c r="AR23" s="137"/>
    </row>
    <row r="24" spans="1:44" x14ac:dyDescent="0.2">
      <c r="A24" s="566" t="s">
        <v>59</v>
      </c>
      <c r="B24" s="565"/>
      <c r="C24" s="565"/>
      <c r="D24" s="195">
        <f>'Publicité et promotion'!B33</f>
        <v>0</v>
      </c>
      <c r="E24" s="195">
        <f>'Publicité et promotion'!C33</f>
        <v>0</v>
      </c>
      <c r="F24" s="195">
        <f>'Publicité et promotion'!D33</f>
        <v>0</v>
      </c>
      <c r="G24" s="195">
        <f>'Publicité et promotion'!E33</f>
        <v>0</v>
      </c>
      <c r="H24" s="195">
        <f>'Publicité et promotion'!F33</f>
        <v>0</v>
      </c>
      <c r="I24" s="195">
        <f>'Publicité et promotion'!G33</f>
        <v>0</v>
      </c>
      <c r="J24" s="195">
        <f>'Publicité et promotion'!H33</f>
        <v>0</v>
      </c>
      <c r="K24" s="195">
        <f>'Publicité et promotion'!I33</f>
        <v>0</v>
      </c>
      <c r="L24" s="195">
        <f>'Publicité et promotion'!J33</f>
        <v>0</v>
      </c>
      <c r="M24" s="195">
        <f>'Publicité et promotion'!K33</f>
        <v>0</v>
      </c>
      <c r="N24" s="195">
        <f>'Publicité et promotion'!L33</f>
        <v>0</v>
      </c>
      <c r="O24" s="195">
        <f>'Publicité et promotion'!M33</f>
        <v>0</v>
      </c>
      <c r="P24" s="107">
        <f t="shared" si="13"/>
        <v>0</v>
      </c>
      <c r="Q24" s="323"/>
      <c r="R24" s="96" t="str">
        <f t="shared" si="15"/>
        <v xml:space="preserve">Promotions et publicité </v>
      </c>
      <c r="S24" s="565"/>
      <c r="T24" s="565"/>
      <c r="U24" s="74"/>
      <c r="V24" s="74"/>
      <c r="W24" s="74"/>
      <c r="X24" s="74"/>
      <c r="Y24" s="74"/>
      <c r="Z24" s="74"/>
      <c r="AA24" s="74"/>
      <c r="AB24" s="74"/>
      <c r="AC24" s="74"/>
      <c r="AD24" s="74"/>
      <c r="AE24" s="74"/>
      <c r="AF24" s="74"/>
      <c r="AG24" s="107">
        <f t="shared" si="14"/>
        <v>0</v>
      </c>
      <c r="AH24" s="181"/>
      <c r="AI24" s="181"/>
      <c r="AJ24" s="181"/>
      <c r="AK24" s="181"/>
      <c r="AL24" s="181"/>
      <c r="AM24" s="181"/>
      <c r="AN24" s="181"/>
      <c r="AO24" s="137"/>
      <c r="AP24" s="137"/>
      <c r="AQ24" s="137"/>
      <c r="AR24" s="137"/>
    </row>
    <row r="25" spans="1:44" x14ac:dyDescent="0.2">
      <c r="A25" s="438" t="s">
        <v>60</v>
      </c>
      <c r="B25" s="565"/>
      <c r="C25" s="565"/>
      <c r="D25" s="74"/>
      <c r="E25" s="74"/>
      <c r="F25" s="74"/>
      <c r="G25" s="74"/>
      <c r="H25" s="74"/>
      <c r="I25" s="74"/>
      <c r="J25" s="74"/>
      <c r="K25" s="74"/>
      <c r="L25" s="74"/>
      <c r="M25" s="74"/>
      <c r="N25" s="74"/>
      <c r="O25" s="74"/>
      <c r="P25" s="107">
        <f t="shared" si="13"/>
        <v>0</v>
      </c>
      <c r="Q25" s="460"/>
      <c r="R25" s="96" t="str">
        <f t="shared" si="15"/>
        <v xml:space="preserve">Budget pour Adwords ou médias sociaux </v>
      </c>
      <c r="S25" s="565"/>
      <c r="T25" s="565"/>
      <c r="U25" s="74"/>
      <c r="V25" s="74"/>
      <c r="W25" s="74"/>
      <c r="X25" s="74"/>
      <c r="Y25" s="74"/>
      <c r="Z25" s="74"/>
      <c r="AA25" s="74"/>
      <c r="AB25" s="74"/>
      <c r="AC25" s="74"/>
      <c r="AD25" s="74"/>
      <c r="AE25" s="74"/>
      <c r="AF25" s="74"/>
      <c r="AG25" s="107">
        <f t="shared" si="14"/>
        <v>0</v>
      </c>
      <c r="AH25" s="181"/>
      <c r="AI25" s="181"/>
      <c r="AJ25" s="181"/>
      <c r="AK25" s="181"/>
      <c r="AL25" s="181"/>
      <c r="AM25" s="181"/>
      <c r="AN25" s="181"/>
      <c r="AO25" s="137"/>
      <c r="AP25" s="137"/>
      <c r="AQ25" s="137"/>
      <c r="AR25" s="137"/>
    </row>
    <row r="26" spans="1:44" x14ac:dyDescent="0.2">
      <c r="A26" s="438" t="s">
        <v>61</v>
      </c>
      <c r="B26" s="565"/>
      <c r="C26" s="565"/>
      <c r="D26" s="74"/>
      <c r="E26" s="74"/>
      <c r="F26" s="74"/>
      <c r="G26" s="74"/>
      <c r="H26" s="74"/>
      <c r="I26" s="74"/>
      <c r="J26" s="74"/>
      <c r="K26" s="74"/>
      <c r="L26" s="74"/>
      <c r="M26" s="74"/>
      <c r="N26" s="74"/>
      <c r="O26" s="74"/>
      <c r="P26" s="107">
        <f t="shared" si="13"/>
        <v>0</v>
      </c>
      <c r="Q26" s="460"/>
      <c r="R26" s="96" t="str">
        <f t="shared" si="15"/>
        <v>Fournitures</v>
      </c>
      <c r="S26" s="565"/>
      <c r="T26" s="565"/>
      <c r="U26" s="74"/>
      <c r="V26" s="74"/>
      <c r="W26" s="74"/>
      <c r="X26" s="74"/>
      <c r="Y26" s="74"/>
      <c r="Z26" s="74"/>
      <c r="AA26" s="74"/>
      <c r="AB26" s="74"/>
      <c r="AC26" s="74"/>
      <c r="AD26" s="74"/>
      <c r="AE26" s="74"/>
      <c r="AF26" s="74"/>
      <c r="AG26" s="107">
        <f t="shared" si="14"/>
        <v>0</v>
      </c>
      <c r="AH26" s="181"/>
      <c r="AI26" s="181"/>
      <c r="AJ26" s="181"/>
      <c r="AK26" s="181"/>
      <c r="AL26" s="181"/>
      <c r="AM26" s="181"/>
      <c r="AN26" s="181"/>
      <c r="AO26" s="137"/>
      <c r="AP26" s="137"/>
      <c r="AQ26" s="137"/>
      <c r="AR26" s="137"/>
    </row>
    <row r="27" spans="1:44" x14ac:dyDescent="0.2">
      <c r="A27" s="566" t="s">
        <v>62</v>
      </c>
      <c r="B27" s="565"/>
      <c r="C27" s="565"/>
      <c r="D27" s="74"/>
      <c r="E27" s="74"/>
      <c r="F27" s="74"/>
      <c r="G27" s="74"/>
      <c r="H27" s="74"/>
      <c r="I27" s="74"/>
      <c r="J27" s="74"/>
      <c r="K27" s="74"/>
      <c r="L27" s="74"/>
      <c r="M27" s="74"/>
      <c r="N27" s="74"/>
      <c r="O27" s="74"/>
      <c r="P27" s="107">
        <f t="shared" si="13"/>
        <v>0</v>
      </c>
      <c r="Q27" s="323"/>
      <c r="R27" s="96" t="str">
        <f t="shared" si="15"/>
        <v>Services publics</v>
      </c>
      <c r="S27" s="565"/>
      <c r="T27" s="565"/>
      <c r="U27" s="74"/>
      <c r="V27" s="74"/>
      <c r="W27" s="74"/>
      <c r="X27" s="74"/>
      <c r="Y27" s="74"/>
      <c r="Z27" s="74"/>
      <c r="AA27" s="74"/>
      <c r="AB27" s="74"/>
      <c r="AC27" s="74"/>
      <c r="AD27" s="74"/>
      <c r="AE27" s="74"/>
      <c r="AF27" s="74"/>
      <c r="AG27" s="107">
        <f t="shared" si="14"/>
        <v>0</v>
      </c>
      <c r="AH27" s="181"/>
      <c r="AI27" s="181"/>
      <c r="AJ27" s="181"/>
      <c r="AK27" s="181"/>
      <c r="AL27" s="181"/>
      <c r="AM27" s="181"/>
      <c r="AN27" s="181"/>
      <c r="AO27" s="137"/>
      <c r="AP27" s="137"/>
      <c r="AQ27" s="137"/>
      <c r="AR27" s="137"/>
    </row>
    <row r="28" spans="1:44" x14ac:dyDescent="0.2">
      <c r="A28" s="96" t="s">
        <v>63</v>
      </c>
      <c r="B28" s="565"/>
      <c r="C28" s="565"/>
      <c r="D28" s="74"/>
      <c r="E28" s="74"/>
      <c r="F28" s="74"/>
      <c r="G28" s="74"/>
      <c r="H28" s="74"/>
      <c r="I28" s="74"/>
      <c r="J28" s="74"/>
      <c r="K28" s="74"/>
      <c r="L28" s="74"/>
      <c r="M28" s="74"/>
      <c r="N28" s="74"/>
      <c r="O28" s="74"/>
      <c r="P28" s="107">
        <f t="shared" si="13"/>
        <v>0</v>
      </c>
      <c r="Q28" s="323"/>
      <c r="R28" s="96" t="str">
        <f t="shared" si="15"/>
        <v>Assurances (y compris ass. resp. civ. et acc. du travail)</v>
      </c>
      <c r="S28" s="565"/>
      <c r="T28" s="565"/>
      <c r="U28" s="74"/>
      <c r="V28" s="74"/>
      <c r="W28" s="74"/>
      <c r="X28" s="74"/>
      <c r="Y28" s="74"/>
      <c r="Z28" s="74"/>
      <c r="AA28" s="74"/>
      <c r="AB28" s="74"/>
      <c r="AC28" s="74"/>
      <c r="AD28" s="74"/>
      <c r="AE28" s="74"/>
      <c r="AF28" s="74"/>
      <c r="AG28" s="107">
        <f t="shared" si="14"/>
        <v>0</v>
      </c>
      <c r="AH28" s="181"/>
      <c r="AI28" s="181"/>
      <c r="AJ28" s="181"/>
      <c r="AK28" s="181"/>
      <c r="AL28" s="181"/>
      <c r="AM28" s="181"/>
      <c r="AN28" s="181"/>
      <c r="AO28" s="137"/>
      <c r="AP28" s="137"/>
      <c r="AQ28" s="137"/>
      <c r="AR28" s="137"/>
    </row>
    <row r="29" spans="1:44" x14ac:dyDescent="0.2">
      <c r="A29" s="96" t="s">
        <v>64</v>
      </c>
      <c r="B29" s="565"/>
      <c r="C29" s="565"/>
      <c r="D29" s="74"/>
      <c r="E29" s="74"/>
      <c r="F29" s="74"/>
      <c r="G29" s="74"/>
      <c r="H29" s="74"/>
      <c r="I29" s="74"/>
      <c r="J29" s="74"/>
      <c r="K29" s="74"/>
      <c r="L29" s="74"/>
      <c r="M29" s="74"/>
      <c r="N29" s="74"/>
      <c r="O29" s="74"/>
      <c r="P29" s="107">
        <f t="shared" si="13"/>
        <v>0</v>
      </c>
      <c r="Q29" s="323"/>
      <c r="R29" s="96" t="str">
        <f t="shared" si="15"/>
        <v xml:space="preserve">Frais bancaires </v>
      </c>
      <c r="S29" s="565"/>
      <c r="T29" s="565"/>
      <c r="U29" s="74"/>
      <c r="V29" s="74"/>
      <c r="W29" s="74"/>
      <c r="X29" s="74"/>
      <c r="Y29" s="74"/>
      <c r="Z29" s="74"/>
      <c r="AA29" s="74"/>
      <c r="AB29" s="74"/>
      <c r="AC29" s="74"/>
      <c r="AD29" s="74"/>
      <c r="AE29" s="74"/>
      <c r="AF29" s="74"/>
      <c r="AG29" s="107">
        <f t="shared" si="14"/>
        <v>0</v>
      </c>
      <c r="AH29" s="181"/>
      <c r="AI29" s="181"/>
      <c r="AJ29" s="181"/>
      <c r="AK29" s="181"/>
      <c r="AL29" s="181"/>
      <c r="AM29" s="181"/>
      <c r="AN29" s="181"/>
      <c r="AO29" s="137"/>
      <c r="AP29" s="137"/>
      <c r="AQ29" s="137"/>
      <c r="AR29" s="137"/>
    </row>
    <row r="30" spans="1:44" x14ac:dyDescent="0.2">
      <c r="A30" s="566" t="s">
        <v>65</v>
      </c>
      <c r="B30" s="565"/>
      <c r="C30" s="565"/>
      <c r="D30" s="74"/>
      <c r="E30" s="74"/>
      <c r="F30" s="74"/>
      <c r="G30" s="74"/>
      <c r="H30" s="74"/>
      <c r="I30" s="74"/>
      <c r="J30" s="74"/>
      <c r="K30" s="74"/>
      <c r="L30" s="74"/>
      <c r="M30" s="74"/>
      <c r="N30" s="74"/>
      <c r="O30" s="74"/>
      <c r="P30" s="107">
        <f t="shared" si="13"/>
        <v>0</v>
      </c>
      <c r="Q30" s="323"/>
      <c r="R30" s="96" t="str">
        <f t="shared" si="15"/>
        <v>Loyer</v>
      </c>
      <c r="S30" s="565"/>
      <c r="T30" s="565"/>
      <c r="U30" s="74"/>
      <c r="V30" s="74"/>
      <c r="W30" s="74"/>
      <c r="X30" s="74"/>
      <c r="Y30" s="74"/>
      <c r="Z30" s="74"/>
      <c r="AA30" s="74"/>
      <c r="AB30" s="74"/>
      <c r="AC30" s="74"/>
      <c r="AD30" s="74"/>
      <c r="AE30" s="74"/>
      <c r="AF30" s="74"/>
      <c r="AG30" s="107">
        <f t="shared" si="14"/>
        <v>0</v>
      </c>
      <c r="AH30" s="181"/>
      <c r="AI30" s="181"/>
      <c r="AJ30" s="181"/>
      <c r="AK30" s="181"/>
      <c r="AL30" s="181"/>
      <c r="AM30" s="181"/>
      <c r="AN30" s="181"/>
      <c r="AO30" s="137"/>
      <c r="AP30" s="137"/>
      <c r="AQ30" s="137"/>
      <c r="AR30" s="137"/>
    </row>
    <row r="31" spans="1:44" x14ac:dyDescent="0.2">
      <c r="A31" s="438" t="s">
        <v>66</v>
      </c>
      <c r="B31" s="565"/>
      <c r="C31" s="565"/>
      <c r="D31" s="74"/>
      <c r="E31" s="74"/>
      <c r="F31" s="74"/>
      <c r="G31" s="74"/>
      <c r="H31" s="74"/>
      <c r="I31" s="74"/>
      <c r="J31" s="74"/>
      <c r="K31" s="74"/>
      <c r="L31" s="74"/>
      <c r="M31" s="74"/>
      <c r="N31" s="74"/>
      <c r="O31" s="74"/>
      <c r="P31" s="107">
        <f t="shared" si="13"/>
        <v>0</v>
      </c>
      <c r="Q31" s="460"/>
      <c r="R31" s="96" t="str">
        <f t="shared" si="15"/>
        <v xml:space="preserve">Impôts fonciers </v>
      </c>
      <c r="S31" s="565"/>
      <c r="T31" s="565"/>
      <c r="U31" s="74"/>
      <c r="V31" s="74"/>
      <c r="W31" s="74"/>
      <c r="X31" s="74"/>
      <c r="Y31" s="74"/>
      <c r="Z31" s="74"/>
      <c r="AA31" s="74"/>
      <c r="AB31" s="74"/>
      <c r="AC31" s="74"/>
      <c r="AD31" s="74"/>
      <c r="AE31" s="74"/>
      <c r="AF31" s="74"/>
      <c r="AG31" s="107">
        <f t="shared" si="14"/>
        <v>0</v>
      </c>
      <c r="AH31" s="181"/>
      <c r="AI31" s="181"/>
      <c r="AJ31" s="181"/>
      <c r="AK31" s="181"/>
      <c r="AL31" s="181"/>
      <c r="AM31" s="181"/>
      <c r="AN31" s="181"/>
      <c r="AO31" s="137"/>
      <c r="AP31" s="137"/>
      <c r="AQ31" s="137"/>
      <c r="AR31" s="137"/>
    </row>
    <row r="32" spans="1:44" x14ac:dyDescent="0.2">
      <c r="A32" s="96" t="s">
        <v>67</v>
      </c>
      <c r="B32" s="565"/>
      <c r="C32" s="565"/>
      <c r="D32" s="74"/>
      <c r="E32" s="74"/>
      <c r="F32" s="74"/>
      <c r="G32" s="74"/>
      <c r="H32" s="74"/>
      <c r="I32" s="74"/>
      <c r="J32" s="74"/>
      <c r="K32" s="74"/>
      <c r="L32" s="74"/>
      <c r="M32" s="74"/>
      <c r="N32" s="74"/>
      <c r="O32" s="74"/>
      <c r="P32" s="107">
        <f t="shared" si="13"/>
        <v>0</v>
      </c>
      <c r="Q32" s="323"/>
      <c r="R32" s="96" t="str">
        <f t="shared" si="15"/>
        <v>Système de sécurité</v>
      </c>
      <c r="S32" s="565"/>
      <c r="T32" s="565"/>
      <c r="U32" s="74"/>
      <c r="V32" s="74"/>
      <c r="W32" s="74"/>
      <c r="X32" s="74"/>
      <c r="Y32" s="74"/>
      <c r="Z32" s="74"/>
      <c r="AA32" s="74"/>
      <c r="AB32" s="74"/>
      <c r="AC32" s="74"/>
      <c r="AD32" s="74"/>
      <c r="AE32" s="74"/>
      <c r="AF32" s="74"/>
      <c r="AG32" s="107">
        <f t="shared" si="14"/>
        <v>0</v>
      </c>
      <c r="AH32" s="181"/>
      <c r="AI32" s="181"/>
      <c r="AJ32" s="181"/>
      <c r="AK32" s="181"/>
      <c r="AL32" s="181"/>
      <c r="AM32" s="181"/>
      <c r="AN32" s="181"/>
      <c r="AO32" s="137"/>
      <c r="AP32" s="137"/>
      <c r="AQ32" s="137"/>
      <c r="AR32" s="137"/>
    </row>
    <row r="33" spans="1:44" x14ac:dyDescent="0.2">
      <c r="A33" s="96" t="s">
        <v>68</v>
      </c>
      <c r="B33" s="565"/>
      <c r="C33" s="565"/>
      <c r="D33" s="74"/>
      <c r="E33" s="74"/>
      <c r="F33" s="74"/>
      <c r="G33" s="74"/>
      <c r="H33" s="74"/>
      <c r="I33" s="74"/>
      <c r="J33" s="74"/>
      <c r="K33" s="74"/>
      <c r="L33" s="74"/>
      <c r="M33" s="74"/>
      <c r="N33" s="74"/>
      <c r="O33" s="74"/>
      <c r="P33" s="107">
        <f t="shared" si="13"/>
        <v>0</v>
      </c>
      <c r="Q33" s="323"/>
      <c r="R33" s="96" t="str">
        <f t="shared" si="15"/>
        <v xml:space="preserve">Location du système de point de vente </v>
      </c>
      <c r="S33" s="565"/>
      <c r="T33" s="565"/>
      <c r="U33" s="74"/>
      <c r="V33" s="74"/>
      <c r="W33" s="74"/>
      <c r="X33" s="74"/>
      <c r="Y33" s="74"/>
      <c r="Z33" s="74"/>
      <c r="AA33" s="74"/>
      <c r="AB33" s="74"/>
      <c r="AC33" s="74"/>
      <c r="AD33" s="74"/>
      <c r="AE33" s="74"/>
      <c r="AF33" s="74"/>
      <c r="AG33" s="107">
        <f t="shared" si="14"/>
        <v>0</v>
      </c>
      <c r="AH33" s="181"/>
      <c r="AI33" s="181"/>
      <c r="AJ33" s="181"/>
      <c r="AK33" s="181"/>
      <c r="AL33" s="181"/>
      <c r="AM33" s="181"/>
      <c r="AN33" s="181"/>
      <c r="AO33" s="137"/>
      <c r="AP33" s="137"/>
      <c r="AQ33" s="137"/>
      <c r="AR33" s="137"/>
    </row>
    <row r="34" spans="1:44" x14ac:dyDescent="0.2">
      <c r="A34" s="566" t="s">
        <v>69</v>
      </c>
      <c r="B34" s="565"/>
      <c r="C34" s="565"/>
      <c r="D34" s="74"/>
      <c r="E34" s="74"/>
      <c r="F34" s="74"/>
      <c r="G34" s="74"/>
      <c r="H34" s="74"/>
      <c r="I34" s="74"/>
      <c r="J34" s="74"/>
      <c r="K34" s="74"/>
      <c r="L34" s="74"/>
      <c r="M34" s="74"/>
      <c r="N34" s="74"/>
      <c r="O34" s="74"/>
      <c r="P34" s="107">
        <f t="shared" si="13"/>
        <v>0</v>
      </c>
      <c r="Q34" s="323"/>
      <c r="R34" s="96" t="str">
        <f t="shared" si="15"/>
        <v>Formation</v>
      </c>
      <c r="S34" s="565"/>
      <c r="T34" s="565"/>
      <c r="U34" s="74"/>
      <c r="V34" s="74"/>
      <c r="W34" s="74"/>
      <c r="X34" s="74"/>
      <c r="Y34" s="74"/>
      <c r="Z34" s="74"/>
      <c r="AA34" s="74"/>
      <c r="AB34" s="74"/>
      <c r="AC34" s="74"/>
      <c r="AD34" s="74"/>
      <c r="AE34" s="74"/>
      <c r="AF34" s="74"/>
      <c r="AG34" s="107">
        <f t="shared" si="14"/>
        <v>0</v>
      </c>
      <c r="AH34" s="181"/>
      <c r="AI34" s="181"/>
      <c r="AJ34" s="181"/>
      <c r="AK34" s="181"/>
      <c r="AL34" s="181"/>
      <c r="AM34" s="181"/>
      <c r="AN34" s="181"/>
      <c r="AO34" s="137"/>
      <c r="AP34" s="137"/>
      <c r="AQ34" s="137"/>
      <c r="AR34" s="137"/>
    </row>
    <row r="35" spans="1:44" x14ac:dyDescent="0.2">
      <c r="A35" s="97" t="s">
        <v>82</v>
      </c>
      <c r="B35" s="565"/>
      <c r="C35" s="565"/>
      <c r="D35" s="74"/>
      <c r="E35" s="74"/>
      <c r="F35" s="74"/>
      <c r="G35" s="74"/>
      <c r="H35" s="74"/>
      <c r="I35" s="74"/>
      <c r="J35" s="74"/>
      <c r="K35" s="74"/>
      <c r="L35" s="74"/>
      <c r="M35" s="74"/>
      <c r="N35" s="74"/>
      <c r="O35" s="74"/>
      <c r="P35" s="107">
        <f t="shared" si="13"/>
        <v>0</v>
      </c>
      <c r="Q35" s="323"/>
      <c r="R35" s="96" t="str">
        <f t="shared" si="15"/>
        <v>Téléphone et Internet</v>
      </c>
      <c r="S35" s="565"/>
      <c r="T35" s="565"/>
      <c r="U35" s="74"/>
      <c r="V35" s="74"/>
      <c r="W35" s="74"/>
      <c r="X35" s="74"/>
      <c r="Y35" s="74"/>
      <c r="Z35" s="74"/>
      <c r="AA35" s="74"/>
      <c r="AB35" s="74"/>
      <c r="AC35" s="74"/>
      <c r="AD35" s="74"/>
      <c r="AE35" s="74"/>
      <c r="AF35" s="74"/>
      <c r="AG35" s="107">
        <f t="shared" si="14"/>
        <v>0</v>
      </c>
      <c r="AH35" s="181"/>
      <c r="AI35" s="181"/>
      <c r="AJ35" s="181"/>
      <c r="AK35" s="181"/>
      <c r="AL35" s="181"/>
      <c r="AM35" s="181"/>
      <c r="AN35" s="181"/>
      <c r="AO35" s="137"/>
      <c r="AP35" s="137"/>
      <c r="AQ35" s="137"/>
      <c r="AR35" s="137"/>
    </row>
    <row r="36" spans="1:44" x14ac:dyDescent="0.2">
      <c r="A36" s="96" t="s">
        <v>70</v>
      </c>
      <c r="B36" s="565"/>
      <c r="C36" s="565"/>
      <c r="D36" s="74"/>
      <c r="E36" s="74"/>
      <c r="F36" s="74"/>
      <c r="G36" s="74"/>
      <c r="H36" s="74"/>
      <c r="I36" s="74"/>
      <c r="J36" s="74"/>
      <c r="K36" s="74"/>
      <c r="L36" s="74"/>
      <c r="M36" s="74"/>
      <c r="N36" s="74"/>
      <c r="O36" s="74"/>
      <c r="P36" s="107">
        <f t="shared" si="13"/>
        <v>0</v>
      </c>
      <c r="Q36" s="323"/>
      <c r="R36" s="96" t="str">
        <f t="shared" si="15"/>
        <v>Avantages sociaux</v>
      </c>
      <c r="S36" s="565"/>
      <c r="T36" s="565"/>
      <c r="U36" s="74"/>
      <c r="V36" s="74"/>
      <c r="W36" s="74"/>
      <c r="X36" s="74"/>
      <c r="Y36" s="74"/>
      <c r="Z36" s="74"/>
      <c r="AA36" s="74"/>
      <c r="AB36" s="74"/>
      <c r="AC36" s="74"/>
      <c r="AD36" s="74"/>
      <c r="AE36" s="74"/>
      <c r="AF36" s="74"/>
      <c r="AG36" s="107">
        <f t="shared" si="14"/>
        <v>0</v>
      </c>
      <c r="AH36" s="181"/>
      <c r="AI36" s="181"/>
      <c r="AJ36" s="181"/>
      <c r="AK36" s="181"/>
      <c r="AL36" s="181"/>
      <c r="AM36" s="181"/>
      <c r="AN36" s="181"/>
      <c r="AO36" s="137"/>
      <c r="AP36" s="137"/>
      <c r="AQ36" s="137"/>
      <c r="AR36" s="137"/>
    </row>
    <row r="37" spans="1:44" x14ac:dyDescent="0.2">
      <c r="A37" s="566" t="s">
        <v>85</v>
      </c>
      <c r="B37" s="565"/>
      <c r="C37" s="565"/>
      <c r="D37" s="74"/>
      <c r="E37" s="74"/>
      <c r="F37" s="74"/>
      <c r="G37" s="74"/>
      <c r="H37" s="74"/>
      <c r="I37" s="74"/>
      <c r="J37" s="74"/>
      <c r="K37" s="74"/>
      <c r="L37" s="74"/>
      <c r="M37" s="74"/>
      <c r="N37" s="74"/>
      <c r="O37" s="74"/>
      <c r="P37" s="107">
        <f t="shared" si="13"/>
        <v>0</v>
      </c>
      <c r="Q37" s="460"/>
      <c r="R37" s="121" t="str">
        <f t="shared" si="15"/>
        <v>Charges ou dépenses</v>
      </c>
      <c r="S37" s="565"/>
      <c r="T37" s="565"/>
      <c r="U37" s="74"/>
      <c r="V37" s="74"/>
      <c r="W37" s="74"/>
      <c r="X37" s="74"/>
      <c r="Y37" s="74"/>
      <c r="Z37" s="74"/>
      <c r="AA37" s="74"/>
      <c r="AB37" s="74"/>
      <c r="AC37" s="74"/>
      <c r="AD37" s="74"/>
      <c r="AE37" s="74"/>
      <c r="AF37" s="74"/>
      <c r="AG37" s="107">
        <f t="shared" si="14"/>
        <v>0</v>
      </c>
      <c r="AH37" s="181"/>
      <c r="AI37" s="181"/>
      <c r="AJ37" s="181"/>
      <c r="AK37" s="181"/>
      <c r="AL37" s="181"/>
      <c r="AM37" s="181"/>
      <c r="AN37" s="181"/>
      <c r="AO37" s="137"/>
      <c r="AP37" s="137"/>
      <c r="AQ37" s="137"/>
      <c r="AR37" s="137"/>
    </row>
    <row r="38" spans="1:44" x14ac:dyDescent="0.2">
      <c r="A38" s="97" t="s">
        <v>85</v>
      </c>
      <c r="B38" s="565"/>
      <c r="C38" s="565"/>
      <c r="D38" s="74"/>
      <c r="E38" s="74"/>
      <c r="F38" s="74"/>
      <c r="G38" s="74"/>
      <c r="H38" s="74"/>
      <c r="I38" s="74"/>
      <c r="J38" s="74"/>
      <c r="K38" s="74"/>
      <c r="L38" s="74"/>
      <c r="M38" s="74"/>
      <c r="N38" s="74"/>
      <c r="O38" s="74"/>
      <c r="P38" s="107">
        <f t="shared" si="13"/>
        <v>0</v>
      </c>
      <c r="Q38" s="460"/>
      <c r="R38" s="121" t="str">
        <f t="shared" si="15"/>
        <v>Charges ou dépenses</v>
      </c>
      <c r="S38" s="565"/>
      <c r="T38" s="565"/>
      <c r="U38" s="74"/>
      <c r="V38" s="74"/>
      <c r="W38" s="74"/>
      <c r="X38" s="74"/>
      <c r="Y38" s="74"/>
      <c r="Z38" s="74"/>
      <c r="AA38" s="74"/>
      <c r="AB38" s="74"/>
      <c r="AC38" s="74"/>
      <c r="AD38" s="74"/>
      <c r="AE38" s="74"/>
      <c r="AF38" s="74"/>
      <c r="AG38" s="107">
        <f t="shared" si="14"/>
        <v>0</v>
      </c>
      <c r="AH38" s="181"/>
      <c r="AI38" s="181"/>
      <c r="AJ38" s="181"/>
      <c r="AK38" s="181"/>
      <c r="AL38" s="181"/>
      <c r="AM38" s="181"/>
      <c r="AN38" s="181"/>
      <c r="AO38" s="137"/>
      <c r="AP38" s="137"/>
      <c r="AQ38" s="137"/>
      <c r="AR38" s="137"/>
    </row>
    <row r="39" spans="1:44" x14ac:dyDescent="0.2">
      <c r="A39" s="97" t="s">
        <v>85</v>
      </c>
      <c r="B39" s="565"/>
      <c r="C39" s="565"/>
      <c r="D39" s="74"/>
      <c r="E39" s="74"/>
      <c r="F39" s="74"/>
      <c r="G39" s="74"/>
      <c r="H39" s="74"/>
      <c r="I39" s="74"/>
      <c r="J39" s="74"/>
      <c r="K39" s="74"/>
      <c r="L39" s="74"/>
      <c r="M39" s="74"/>
      <c r="N39" s="74"/>
      <c r="O39" s="74"/>
      <c r="P39" s="107">
        <f t="shared" si="13"/>
        <v>0</v>
      </c>
      <c r="Q39" s="460"/>
      <c r="R39" s="121" t="str">
        <f t="shared" si="15"/>
        <v>Charges ou dépenses</v>
      </c>
      <c r="S39" s="565"/>
      <c r="T39" s="565"/>
      <c r="U39" s="74"/>
      <c r="V39" s="74"/>
      <c r="W39" s="74"/>
      <c r="X39" s="74"/>
      <c r="Y39" s="74"/>
      <c r="Z39" s="74"/>
      <c r="AA39" s="74"/>
      <c r="AB39" s="74"/>
      <c r="AC39" s="74"/>
      <c r="AD39" s="74"/>
      <c r="AE39" s="74"/>
      <c r="AF39" s="74"/>
      <c r="AG39" s="107">
        <f t="shared" si="14"/>
        <v>0</v>
      </c>
      <c r="AH39" s="181"/>
      <c r="AI39" s="181"/>
      <c r="AJ39" s="181"/>
      <c r="AK39" s="181"/>
      <c r="AL39" s="181"/>
      <c r="AM39" s="181"/>
      <c r="AN39" s="181"/>
      <c r="AO39" s="137"/>
      <c r="AP39" s="137"/>
      <c r="AQ39" s="137"/>
      <c r="AR39" s="137"/>
    </row>
    <row r="40" spans="1:44" x14ac:dyDescent="0.2">
      <c r="A40" s="97" t="s">
        <v>85</v>
      </c>
      <c r="B40" s="565"/>
      <c r="C40" s="565"/>
      <c r="D40" s="74"/>
      <c r="E40" s="74"/>
      <c r="F40" s="74"/>
      <c r="G40" s="74"/>
      <c r="H40" s="74"/>
      <c r="I40" s="74"/>
      <c r="J40" s="74"/>
      <c r="K40" s="74"/>
      <c r="L40" s="74"/>
      <c r="M40" s="74"/>
      <c r="N40" s="74"/>
      <c r="O40" s="74"/>
      <c r="P40" s="107">
        <f t="shared" si="13"/>
        <v>0</v>
      </c>
      <c r="Q40" s="460"/>
      <c r="R40" s="121" t="str">
        <f t="shared" si="15"/>
        <v>Charges ou dépenses</v>
      </c>
      <c r="S40" s="565"/>
      <c r="T40" s="565"/>
      <c r="U40" s="74"/>
      <c r="V40" s="74"/>
      <c r="W40" s="74"/>
      <c r="X40" s="74"/>
      <c r="Y40" s="74"/>
      <c r="Z40" s="74"/>
      <c r="AA40" s="74"/>
      <c r="AB40" s="74"/>
      <c r="AC40" s="74"/>
      <c r="AD40" s="74"/>
      <c r="AE40" s="74"/>
      <c r="AF40" s="74"/>
      <c r="AG40" s="107">
        <f t="shared" si="14"/>
        <v>0</v>
      </c>
      <c r="AH40" s="181"/>
      <c r="AI40" s="181"/>
      <c r="AJ40" s="181"/>
      <c r="AK40" s="181"/>
      <c r="AL40" s="181"/>
      <c r="AM40" s="181"/>
      <c r="AN40" s="181"/>
      <c r="AO40" s="137"/>
      <c r="AP40" s="137"/>
      <c r="AQ40" s="137"/>
      <c r="AR40" s="137"/>
    </row>
    <row r="41" spans="1:44" x14ac:dyDescent="0.2">
      <c r="A41" s="96" t="s">
        <v>85</v>
      </c>
      <c r="B41" s="565"/>
      <c r="C41" s="565"/>
      <c r="D41" s="74"/>
      <c r="E41" s="74"/>
      <c r="F41" s="74"/>
      <c r="G41" s="74"/>
      <c r="H41" s="74"/>
      <c r="I41" s="74"/>
      <c r="J41" s="74"/>
      <c r="K41" s="74"/>
      <c r="L41" s="74"/>
      <c r="M41" s="74"/>
      <c r="N41" s="74"/>
      <c r="O41" s="74"/>
      <c r="P41" s="107">
        <f t="shared" si="13"/>
        <v>0</v>
      </c>
      <c r="Q41" s="460"/>
      <c r="R41" s="121" t="str">
        <f t="shared" si="15"/>
        <v>Charges ou dépenses</v>
      </c>
      <c r="S41" s="565"/>
      <c r="T41" s="565"/>
      <c r="U41" s="74"/>
      <c r="V41" s="74"/>
      <c r="W41" s="74"/>
      <c r="X41" s="74"/>
      <c r="Y41" s="74"/>
      <c r="Z41" s="74"/>
      <c r="AA41" s="74"/>
      <c r="AB41" s="74"/>
      <c r="AC41" s="74"/>
      <c r="AD41" s="74"/>
      <c r="AE41" s="74"/>
      <c r="AF41" s="74"/>
      <c r="AG41" s="107">
        <f t="shared" si="14"/>
        <v>0</v>
      </c>
      <c r="AH41" s="181"/>
      <c r="AI41" s="181"/>
      <c r="AJ41" s="181"/>
      <c r="AK41" s="181"/>
      <c r="AL41" s="181"/>
      <c r="AM41" s="181"/>
      <c r="AN41" s="181"/>
      <c r="AO41" s="137"/>
      <c r="AP41" s="137"/>
      <c r="AQ41" s="137"/>
      <c r="AR41" s="137"/>
    </row>
    <row r="42" spans="1:44" x14ac:dyDescent="0.2">
      <c r="A42" s="97" t="s">
        <v>85</v>
      </c>
      <c r="B42" s="565"/>
      <c r="C42" s="565"/>
      <c r="D42" s="74"/>
      <c r="E42" s="74"/>
      <c r="F42" s="74"/>
      <c r="G42" s="74"/>
      <c r="H42" s="74"/>
      <c r="I42" s="74"/>
      <c r="J42" s="74"/>
      <c r="K42" s="74"/>
      <c r="L42" s="74"/>
      <c r="M42" s="74"/>
      <c r="N42" s="74"/>
      <c r="O42" s="74"/>
      <c r="P42" s="107">
        <f t="shared" si="13"/>
        <v>0</v>
      </c>
      <c r="Q42" s="460"/>
      <c r="R42" s="121" t="str">
        <f t="shared" si="15"/>
        <v>Charges ou dépenses</v>
      </c>
      <c r="S42" s="565"/>
      <c r="T42" s="565"/>
      <c r="U42" s="74"/>
      <c r="V42" s="74"/>
      <c r="W42" s="74"/>
      <c r="X42" s="74"/>
      <c r="Y42" s="74"/>
      <c r="Z42" s="74"/>
      <c r="AA42" s="74"/>
      <c r="AB42" s="74"/>
      <c r="AC42" s="74"/>
      <c r="AD42" s="74"/>
      <c r="AE42" s="74"/>
      <c r="AF42" s="74"/>
      <c r="AG42" s="107">
        <f t="shared" si="14"/>
        <v>0</v>
      </c>
      <c r="AH42" s="181"/>
      <c r="AI42" s="181"/>
      <c r="AJ42" s="181"/>
      <c r="AK42" s="181"/>
      <c r="AL42" s="181"/>
      <c r="AM42" s="181"/>
      <c r="AN42" s="181"/>
      <c r="AO42" s="137"/>
      <c r="AP42" s="137"/>
      <c r="AQ42" s="137"/>
      <c r="AR42" s="137"/>
    </row>
    <row r="43" spans="1:44" x14ac:dyDescent="0.2">
      <c r="A43" s="97" t="s">
        <v>85</v>
      </c>
      <c r="B43" s="565"/>
      <c r="C43" s="565"/>
      <c r="D43" s="74"/>
      <c r="E43" s="74"/>
      <c r="F43" s="74"/>
      <c r="G43" s="74"/>
      <c r="H43" s="74"/>
      <c r="I43" s="74"/>
      <c r="J43" s="74"/>
      <c r="K43" s="74"/>
      <c r="L43" s="74"/>
      <c r="M43" s="74"/>
      <c r="N43" s="74"/>
      <c r="O43" s="74"/>
      <c r="P43" s="107">
        <f t="shared" si="13"/>
        <v>0</v>
      </c>
      <c r="Q43" s="460"/>
      <c r="R43" s="121" t="str">
        <f t="shared" si="15"/>
        <v>Charges ou dépenses</v>
      </c>
      <c r="S43" s="565"/>
      <c r="T43" s="565"/>
      <c r="U43" s="74"/>
      <c r="V43" s="74"/>
      <c r="W43" s="74"/>
      <c r="X43" s="74"/>
      <c r="Y43" s="74"/>
      <c r="Z43" s="74"/>
      <c r="AA43" s="74"/>
      <c r="AB43" s="74"/>
      <c r="AC43" s="74"/>
      <c r="AD43" s="74"/>
      <c r="AE43" s="74"/>
      <c r="AF43" s="74"/>
      <c r="AG43" s="107">
        <f t="shared" si="14"/>
        <v>0</v>
      </c>
      <c r="AH43" s="181"/>
      <c r="AI43" s="181"/>
      <c r="AJ43" s="181"/>
      <c r="AK43" s="181"/>
      <c r="AL43" s="181"/>
      <c r="AM43" s="181"/>
      <c r="AN43" s="181"/>
      <c r="AO43" s="137"/>
      <c r="AP43" s="137"/>
      <c r="AQ43" s="137"/>
      <c r="AR43" s="137"/>
    </row>
    <row r="44" spans="1:44" x14ac:dyDescent="0.2">
      <c r="A44" s="96" t="s">
        <v>85</v>
      </c>
      <c r="B44" s="565"/>
      <c r="C44" s="565"/>
      <c r="D44" s="74"/>
      <c r="E44" s="74"/>
      <c r="F44" s="74"/>
      <c r="G44" s="74"/>
      <c r="H44" s="74"/>
      <c r="I44" s="74"/>
      <c r="J44" s="74"/>
      <c r="K44" s="74"/>
      <c r="L44" s="74"/>
      <c r="M44" s="74"/>
      <c r="N44" s="74"/>
      <c r="O44" s="74"/>
      <c r="P44" s="107">
        <f t="shared" si="13"/>
        <v>0</v>
      </c>
      <c r="Q44" s="460"/>
      <c r="R44" s="121" t="str">
        <f t="shared" si="15"/>
        <v>Charges ou dépenses</v>
      </c>
      <c r="S44" s="565"/>
      <c r="T44" s="565"/>
      <c r="U44" s="74"/>
      <c r="V44" s="74"/>
      <c r="W44" s="74"/>
      <c r="X44" s="74"/>
      <c r="Y44" s="74"/>
      <c r="Z44" s="74"/>
      <c r="AA44" s="74"/>
      <c r="AB44" s="74"/>
      <c r="AC44" s="74"/>
      <c r="AD44" s="74"/>
      <c r="AE44" s="74"/>
      <c r="AF44" s="74"/>
      <c r="AG44" s="107">
        <f t="shared" si="14"/>
        <v>0</v>
      </c>
      <c r="AH44" s="181"/>
      <c r="AI44" s="181"/>
      <c r="AJ44" s="181"/>
      <c r="AK44" s="181"/>
      <c r="AL44" s="181"/>
      <c r="AM44" s="181"/>
      <c r="AN44" s="181"/>
      <c r="AO44" s="137"/>
      <c r="AP44" s="137"/>
      <c r="AQ44" s="137"/>
      <c r="AR44" s="137"/>
    </row>
    <row r="45" spans="1:44" s="9" customFormat="1" x14ac:dyDescent="0.2">
      <c r="A45" s="108" t="s">
        <v>71</v>
      </c>
      <c r="B45" s="109"/>
      <c r="C45" s="106">
        <f t="shared" ref="C45:O45" si="16">SUM(C20:C44)</f>
        <v>0</v>
      </c>
      <c r="D45" s="106">
        <f t="shared" si="16"/>
        <v>0</v>
      </c>
      <c r="E45" s="106">
        <f t="shared" si="16"/>
        <v>0</v>
      </c>
      <c r="F45" s="106">
        <f t="shared" si="16"/>
        <v>0</v>
      </c>
      <c r="G45" s="106">
        <f t="shared" si="16"/>
        <v>0</v>
      </c>
      <c r="H45" s="106">
        <f t="shared" si="16"/>
        <v>0</v>
      </c>
      <c r="I45" s="106">
        <f t="shared" si="16"/>
        <v>0</v>
      </c>
      <c r="J45" s="106">
        <f t="shared" si="16"/>
        <v>0</v>
      </c>
      <c r="K45" s="106">
        <f t="shared" si="16"/>
        <v>0</v>
      </c>
      <c r="L45" s="106">
        <f t="shared" si="16"/>
        <v>0</v>
      </c>
      <c r="M45" s="106">
        <f t="shared" si="16"/>
        <v>0</v>
      </c>
      <c r="N45" s="106">
        <f t="shared" si="16"/>
        <v>0</v>
      </c>
      <c r="O45" s="106">
        <f t="shared" si="16"/>
        <v>0</v>
      </c>
      <c r="P45" s="107">
        <f t="shared" si="13"/>
        <v>0</v>
      </c>
      <c r="Q45" s="461"/>
      <c r="R45" s="108" t="s">
        <v>72</v>
      </c>
      <c r="S45" s="109"/>
      <c r="T45" s="106">
        <f t="shared" ref="T45:AF45" si="17">SUM(T20:T44)</f>
        <v>0</v>
      </c>
      <c r="U45" s="106">
        <f t="shared" si="17"/>
        <v>0</v>
      </c>
      <c r="V45" s="106">
        <f t="shared" si="17"/>
        <v>0</v>
      </c>
      <c r="W45" s="106">
        <f t="shared" si="17"/>
        <v>0</v>
      </c>
      <c r="X45" s="106">
        <f t="shared" si="17"/>
        <v>0</v>
      </c>
      <c r="Y45" s="106">
        <f t="shared" si="17"/>
        <v>0</v>
      </c>
      <c r="Z45" s="106">
        <f t="shared" si="17"/>
        <v>0</v>
      </c>
      <c r="AA45" s="106">
        <f t="shared" si="17"/>
        <v>0</v>
      </c>
      <c r="AB45" s="106">
        <f t="shared" si="17"/>
        <v>0</v>
      </c>
      <c r="AC45" s="106">
        <f t="shared" si="17"/>
        <v>0</v>
      </c>
      <c r="AD45" s="106">
        <f t="shared" si="17"/>
        <v>0</v>
      </c>
      <c r="AE45" s="106">
        <f t="shared" si="17"/>
        <v>0</v>
      </c>
      <c r="AF45" s="106">
        <f t="shared" si="17"/>
        <v>0</v>
      </c>
      <c r="AG45" s="107">
        <f t="shared" si="14"/>
        <v>0</v>
      </c>
      <c r="AH45" s="180"/>
      <c r="AI45" s="180"/>
      <c r="AJ45" s="180"/>
      <c r="AK45" s="180"/>
      <c r="AL45" s="180"/>
      <c r="AM45" s="180"/>
      <c r="AN45" s="180"/>
      <c r="AO45" s="122"/>
      <c r="AP45" s="122"/>
      <c r="AQ45" s="122"/>
      <c r="AR45" s="122"/>
    </row>
    <row r="46" spans="1:44" s="9" customFormat="1" x14ac:dyDescent="0.2">
      <c r="A46" s="98" t="s">
        <v>78</v>
      </c>
      <c r="B46" s="99"/>
      <c r="C46" s="99"/>
      <c r="D46" s="100"/>
      <c r="E46" s="100"/>
      <c r="F46" s="100"/>
      <c r="G46" s="100"/>
      <c r="H46" s="100"/>
      <c r="I46" s="100"/>
      <c r="J46" s="100"/>
      <c r="K46" s="100"/>
      <c r="L46" s="100"/>
      <c r="M46" s="100"/>
      <c r="N46" s="100"/>
      <c r="O46" s="100"/>
      <c r="P46" s="107">
        <f t="shared" si="13"/>
        <v>0</v>
      </c>
      <c r="Q46" s="461"/>
      <c r="R46" s="28" t="s">
        <v>78</v>
      </c>
      <c r="S46" s="33"/>
      <c r="T46" s="33"/>
      <c r="U46" s="31"/>
      <c r="V46" s="31"/>
      <c r="W46" s="31"/>
      <c r="X46" s="31"/>
      <c r="Y46" s="31"/>
      <c r="Z46" s="31"/>
      <c r="AA46" s="31"/>
      <c r="AB46" s="31"/>
      <c r="AC46" s="31"/>
      <c r="AD46" s="31"/>
      <c r="AE46" s="31"/>
      <c r="AF46" s="31"/>
      <c r="AG46" s="107">
        <f t="shared" si="14"/>
        <v>0</v>
      </c>
      <c r="AH46" s="180"/>
      <c r="AI46" s="180"/>
      <c r="AJ46" s="180"/>
      <c r="AK46" s="180"/>
      <c r="AL46" s="180"/>
      <c r="AM46" s="180"/>
      <c r="AN46" s="180"/>
      <c r="AO46" s="122"/>
      <c r="AP46" s="122"/>
      <c r="AQ46" s="122"/>
      <c r="AR46" s="122"/>
    </row>
    <row r="47" spans="1:44" s="122" customFormat="1" x14ac:dyDescent="0.2">
      <c r="A47" s="257" t="s">
        <v>17</v>
      </c>
      <c r="B47" s="421"/>
      <c r="C47" s="104" t="e">
        <f>'[1]Frais de démarrage'!B39</f>
        <v>#REF!</v>
      </c>
      <c r="D47" s="422"/>
      <c r="E47" s="423"/>
      <c r="F47" s="423"/>
      <c r="G47" s="423"/>
      <c r="H47" s="423"/>
      <c r="I47" s="423"/>
      <c r="J47" s="423"/>
      <c r="K47" s="423"/>
      <c r="L47" s="423"/>
      <c r="M47" s="423"/>
      <c r="N47" s="423"/>
      <c r="O47" s="423"/>
      <c r="P47" s="107" t="e">
        <f t="shared" si="13"/>
        <v>#REF!</v>
      </c>
      <c r="Q47" s="463"/>
      <c r="R47" s="567"/>
      <c r="S47" s="421"/>
      <c r="T47" s="423"/>
      <c r="U47" s="422"/>
      <c r="V47" s="423"/>
      <c r="W47" s="423"/>
      <c r="X47" s="423"/>
      <c r="Y47" s="423"/>
      <c r="Z47" s="423"/>
      <c r="AA47" s="423"/>
      <c r="AB47" s="423"/>
      <c r="AC47" s="423"/>
      <c r="AD47" s="423"/>
      <c r="AE47" s="423"/>
      <c r="AF47" s="423"/>
      <c r="AG47" s="107">
        <f t="shared" si="14"/>
        <v>0</v>
      </c>
      <c r="AH47" s="180"/>
      <c r="AI47" s="180"/>
      <c r="AJ47" s="180"/>
      <c r="AK47" s="180"/>
      <c r="AL47" s="180"/>
      <c r="AM47" s="180"/>
      <c r="AN47" s="180"/>
    </row>
    <row r="48" spans="1:44" s="9" customFormat="1" x14ac:dyDescent="0.2">
      <c r="A48" s="566" t="s">
        <v>75</v>
      </c>
      <c r="B48" s="558"/>
      <c r="C48" s="565"/>
      <c r="D48" s="74"/>
      <c r="E48" s="74"/>
      <c r="F48" s="74"/>
      <c r="G48" s="74"/>
      <c r="H48" s="74"/>
      <c r="I48" s="74"/>
      <c r="J48" s="74"/>
      <c r="K48" s="74"/>
      <c r="L48" s="74"/>
      <c r="M48" s="74"/>
      <c r="N48" s="74"/>
      <c r="O48" s="74"/>
      <c r="P48" s="107">
        <f t="shared" si="13"/>
        <v>0</v>
      </c>
      <c r="Q48" s="461"/>
      <c r="R48" s="464" t="s">
        <v>75</v>
      </c>
      <c r="S48" s="558"/>
      <c r="T48" s="558"/>
      <c r="U48" s="19"/>
      <c r="V48" s="19"/>
      <c r="W48" s="19"/>
      <c r="X48" s="19"/>
      <c r="Y48" s="19"/>
      <c r="Z48" s="19"/>
      <c r="AA48" s="19"/>
      <c r="AB48" s="19"/>
      <c r="AC48" s="19"/>
      <c r="AD48" s="19"/>
      <c r="AE48" s="19"/>
      <c r="AF48" s="19"/>
      <c r="AG48" s="107">
        <f t="shared" si="14"/>
        <v>0</v>
      </c>
      <c r="AH48" s="180"/>
      <c r="AI48" s="180"/>
      <c r="AJ48" s="180"/>
      <c r="AK48" s="180"/>
      <c r="AL48" s="180"/>
      <c r="AM48" s="180"/>
      <c r="AN48" s="180"/>
      <c r="AO48" s="122"/>
      <c r="AP48" s="122"/>
      <c r="AQ48" s="122"/>
      <c r="AR48" s="122"/>
    </row>
    <row r="49" spans="1:44" s="9" customFormat="1" x14ac:dyDescent="0.2">
      <c r="A49" s="566" t="s">
        <v>161</v>
      </c>
      <c r="B49" s="558"/>
      <c r="C49" s="565"/>
      <c r="D49" s="74"/>
      <c r="E49" s="74"/>
      <c r="F49" s="74"/>
      <c r="G49" s="74"/>
      <c r="H49" s="74"/>
      <c r="I49" s="74"/>
      <c r="J49" s="74"/>
      <c r="K49" s="74"/>
      <c r="L49" s="74"/>
      <c r="M49" s="74"/>
      <c r="N49" s="74"/>
      <c r="O49" s="74"/>
      <c r="P49" s="107">
        <f t="shared" si="13"/>
        <v>0</v>
      </c>
      <c r="Q49" s="461"/>
      <c r="R49" s="586" t="s">
        <v>161</v>
      </c>
      <c r="S49" s="558"/>
      <c r="T49" s="558"/>
      <c r="U49" s="19"/>
      <c r="V49" s="19"/>
      <c r="W49" s="19"/>
      <c r="X49" s="19"/>
      <c r="Y49" s="19"/>
      <c r="Z49" s="19"/>
      <c r="AA49" s="19"/>
      <c r="AB49" s="19"/>
      <c r="AC49" s="19"/>
      <c r="AD49" s="19"/>
      <c r="AE49" s="19"/>
      <c r="AF49" s="19"/>
      <c r="AG49" s="107">
        <f t="shared" si="14"/>
        <v>0</v>
      </c>
      <c r="AH49" s="180"/>
      <c r="AI49" s="180"/>
      <c r="AJ49" s="180"/>
      <c r="AK49" s="180"/>
      <c r="AL49" s="180"/>
      <c r="AM49" s="180"/>
      <c r="AN49" s="180"/>
      <c r="AO49" s="122"/>
      <c r="AP49" s="122"/>
      <c r="AQ49" s="122"/>
      <c r="AR49" s="122"/>
    </row>
    <row r="50" spans="1:44" s="9" customFormat="1" x14ac:dyDescent="0.2">
      <c r="A50" s="566" t="s">
        <v>162</v>
      </c>
      <c r="B50" s="558"/>
      <c r="C50" s="565"/>
      <c r="D50" s="74"/>
      <c r="E50" s="74"/>
      <c r="F50" s="74"/>
      <c r="G50" s="74"/>
      <c r="H50" s="74"/>
      <c r="I50" s="74"/>
      <c r="J50" s="74"/>
      <c r="K50" s="74"/>
      <c r="L50" s="74"/>
      <c r="M50" s="74"/>
      <c r="N50" s="74"/>
      <c r="O50" s="74"/>
      <c r="P50" s="107">
        <f t="shared" si="13"/>
        <v>0</v>
      </c>
      <c r="Q50" s="461"/>
      <c r="R50" s="566" t="s">
        <v>162</v>
      </c>
      <c r="S50" s="558"/>
      <c r="T50" s="558"/>
      <c r="U50" s="19"/>
      <c r="V50" s="19"/>
      <c r="W50" s="19"/>
      <c r="X50" s="19"/>
      <c r="Y50" s="19"/>
      <c r="Z50" s="19"/>
      <c r="AA50" s="19"/>
      <c r="AB50" s="19"/>
      <c r="AC50" s="19"/>
      <c r="AD50" s="19"/>
      <c r="AE50" s="19"/>
      <c r="AF50" s="19"/>
      <c r="AG50" s="107">
        <f t="shared" si="14"/>
        <v>0</v>
      </c>
      <c r="AH50" s="180"/>
      <c r="AI50" s="180"/>
      <c r="AJ50" s="180"/>
      <c r="AK50" s="180"/>
      <c r="AL50" s="180"/>
      <c r="AM50" s="180"/>
      <c r="AN50" s="180"/>
      <c r="AO50" s="122"/>
      <c r="AP50" s="122"/>
      <c r="AQ50" s="122"/>
      <c r="AR50" s="122"/>
    </row>
    <row r="51" spans="1:44" x14ac:dyDescent="0.2">
      <c r="A51" s="559" t="s">
        <v>165</v>
      </c>
      <c r="B51" s="558"/>
      <c r="C51" s="565"/>
      <c r="D51" s="74"/>
      <c r="E51" s="74"/>
      <c r="F51" s="74"/>
      <c r="G51" s="74"/>
      <c r="H51" s="74"/>
      <c r="I51" s="74"/>
      <c r="J51" s="74"/>
      <c r="K51" s="74"/>
      <c r="L51" s="74"/>
      <c r="M51" s="74"/>
      <c r="N51" s="74"/>
      <c r="O51" s="74"/>
      <c r="P51" s="107">
        <f t="shared" si="13"/>
        <v>0</v>
      </c>
      <c r="Q51" s="460"/>
      <c r="R51" s="559" t="s">
        <v>165</v>
      </c>
      <c r="S51" s="558"/>
      <c r="T51" s="558"/>
      <c r="U51" s="19"/>
      <c r="V51" s="19"/>
      <c r="W51" s="19"/>
      <c r="X51" s="19"/>
      <c r="Y51" s="19"/>
      <c r="Z51" s="19"/>
      <c r="AA51" s="19"/>
      <c r="AB51" s="19"/>
      <c r="AC51" s="19"/>
      <c r="AD51" s="19"/>
      <c r="AE51" s="19"/>
      <c r="AF51" s="19"/>
      <c r="AG51" s="107">
        <f t="shared" si="14"/>
        <v>0</v>
      </c>
      <c r="AH51" s="181"/>
      <c r="AI51" s="181"/>
      <c r="AJ51" s="181"/>
      <c r="AK51" s="181"/>
      <c r="AL51" s="181"/>
      <c r="AM51" s="181"/>
      <c r="AN51" s="181"/>
      <c r="AO51" s="137"/>
      <c r="AP51" s="137"/>
      <c r="AQ51" s="137"/>
      <c r="AR51" s="137"/>
    </row>
    <row r="52" spans="1:44" x14ac:dyDescent="0.2">
      <c r="A52" s="257" t="s">
        <v>76</v>
      </c>
      <c r="B52" s="109"/>
      <c r="C52" s="105" t="e">
        <f>SUM(C47:C51)</f>
        <v>#REF!</v>
      </c>
      <c r="D52" s="106">
        <f>SUM(D47:D51)</f>
        <v>0</v>
      </c>
      <c r="E52" s="106">
        <f t="shared" ref="E52:O52" si="18">SUM(E48:E51)</f>
        <v>0</v>
      </c>
      <c r="F52" s="106">
        <f t="shared" si="18"/>
        <v>0</v>
      </c>
      <c r="G52" s="106">
        <f t="shared" si="18"/>
        <v>0</v>
      </c>
      <c r="H52" s="106">
        <f t="shared" si="18"/>
        <v>0</v>
      </c>
      <c r="I52" s="106">
        <f t="shared" si="18"/>
        <v>0</v>
      </c>
      <c r="J52" s="106">
        <f t="shared" si="18"/>
        <v>0</v>
      </c>
      <c r="K52" s="106">
        <f t="shared" si="18"/>
        <v>0</v>
      </c>
      <c r="L52" s="106">
        <f t="shared" si="18"/>
        <v>0</v>
      </c>
      <c r="M52" s="106">
        <f t="shared" si="18"/>
        <v>0</v>
      </c>
      <c r="N52" s="106">
        <f t="shared" si="18"/>
        <v>0</v>
      </c>
      <c r="O52" s="106">
        <f t="shared" si="18"/>
        <v>0</v>
      </c>
      <c r="P52" s="107" t="e">
        <f>SUM(P47:P51)</f>
        <v>#REF!</v>
      </c>
      <c r="Q52" s="460"/>
      <c r="R52" s="108" t="s">
        <v>76</v>
      </c>
      <c r="S52" s="109"/>
      <c r="T52" s="106">
        <f>SUM(T47:T51)</f>
        <v>0</v>
      </c>
      <c r="U52" s="106">
        <f>SUM(U47:U51)</f>
        <v>0</v>
      </c>
      <c r="V52" s="106">
        <f t="shared" ref="V52:AF52" si="19">SUM(V48:V51)</f>
        <v>0</v>
      </c>
      <c r="W52" s="106">
        <f t="shared" si="19"/>
        <v>0</v>
      </c>
      <c r="X52" s="106">
        <f t="shared" si="19"/>
        <v>0</v>
      </c>
      <c r="Y52" s="106">
        <f t="shared" si="19"/>
        <v>0</v>
      </c>
      <c r="Z52" s="106">
        <f t="shared" si="19"/>
        <v>0</v>
      </c>
      <c r="AA52" s="106">
        <f t="shared" si="19"/>
        <v>0</v>
      </c>
      <c r="AB52" s="106">
        <f t="shared" si="19"/>
        <v>0</v>
      </c>
      <c r="AC52" s="106">
        <f t="shared" si="19"/>
        <v>0</v>
      </c>
      <c r="AD52" s="106">
        <f t="shared" si="19"/>
        <v>0</v>
      </c>
      <c r="AE52" s="106">
        <f t="shared" si="19"/>
        <v>0</v>
      </c>
      <c r="AF52" s="106">
        <f t="shared" si="19"/>
        <v>0</v>
      </c>
      <c r="AG52" s="107">
        <f>SUM(AG47:AG51)</f>
        <v>0</v>
      </c>
      <c r="AH52" s="181"/>
      <c r="AI52" s="181"/>
      <c r="AJ52" s="181"/>
      <c r="AK52" s="181"/>
      <c r="AL52" s="181"/>
      <c r="AM52" s="181"/>
      <c r="AN52" s="181"/>
      <c r="AO52" s="137"/>
      <c r="AP52" s="137"/>
      <c r="AQ52" s="137"/>
      <c r="AR52" s="137"/>
    </row>
    <row r="53" spans="1:44" s="9" customFormat="1" x14ac:dyDescent="0.2">
      <c r="A53" s="258" t="s">
        <v>50</v>
      </c>
      <c r="B53" s="109"/>
      <c r="C53" s="105" t="e">
        <f t="shared" ref="C53:P53" si="20">+C18+C45+C52</f>
        <v>#REF!</v>
      </c>
      <c r="D53" s="105">
        <f t="shared" si="20"/>
        <v>0</v>
      </c>
      <c r="E53" s="105">
        <f t="shared" si="20"/>
        <v>0</v>
      </c>
      <c r="F53" s="105">
        <f t="shared" si="20"/>
        <v>0</v>
      </c>
      <c r="G53" s="105">
        <f t="shared" si="20"/>
        <v>0</v>
      </c>
      <c r="H53" s="105">
        <f t="shared" si="20"/>
        <v>0</v>
      </c>
      <c r="I53" s="105">
        <f t="shared" si="20"/>
        <v>0</v>
      </c>
      <c r="J53" s="105">
        <f t="shared" si="20"/>
        <v>0</v>
      </c>
      <c r="K53" s="105">
        <f t="shared" si="20"/>
        <v>0</v>
      </c>
      <c r="L53" s="105">
        <f t="shared" si="20"/>
        <v>0</v>
      </c>
      <c r="M53" s="105">
        <f t="shared" si="20"/>
        <v>0</v>
      </c>
      <c r="N53" s="105">
        <f t="shared" si="20"/>
        <v>0</v>
      </c>
      <c r="O53" s="105">
        <f t="shared" si="20"/>
        <v>0</v>
      </c>
      <c r="P53" s="107" t="e">
        <f t="shared" si="20"/>
        <v>#REF!</v>
      </c>
      <c r="Q53" s="461"/>
      <c r="R53" s="258" t="s">
        <v>50</v>
      </c>
      <c r="S53" s="109"/>
      <c r="T53" s="105">
        <f t="shared" ref="T53:AG53" si="21">+T18+T45+T52</f>
        <v>0</v>
      </c>
      <c r="U53" s="105">
        <f t="shared" si="21"/>
        <v>0</v>
      </c>
      <c r="V53" s="105">
        <f t="shared" si="21"/>
        <v>0</v>
      </c>
      <c r="W53" s="105">
        <f t="shared" si="21"/>
        <v>0</v>
      </c>
      <c r="X53" s="105">
        <f t="shared" si="21"/>
        <v>0</v>
      </c>
      <c r="Y53" s="105">
        <f t="shared" si="21"/>
        <v>0</v>
      </c>
      <c r="Z53" s="105">
        <f t="shared" si="21"/>
        <v>0</v>
      </c>
      <c r="AA53" s="105">
        <f t="shared" si="21"/>
        <v>0</v>
      </c>
      <c r="AB53" s="105">
        <f t="shared" si="21"/>
        <v>0</v>
      </c>
      <c r="AC53" s="105">
        <f t="shared" si="21"/>
        <v>0</v>
      </c>
      <c r="AD53" s="105">
        <f t="shared" si="21"/>
        <v>0</v>
      </c>
      <c r="AE53" s="105">
        <f t="shared" si="21"/>
        <v>0</v>
      </c>
      <c r="AF53" s="105">
        <f t="shared" si="21"/>
        <v>0</v>
      </c>
      <c r="AG53" s="107">
        <f t="shared" si="21"/>
        <v>0</v>
      </c>
      <c r="AH53" s="180"/>
      <c r="AI53" s="180"/>
      <c r="AJ53" s="180"/>
      <c r="AK53" s="180"/>
      <c r="AL53" s="180"/>
      <c r="AM53" s="180"/>
      <c r="AN53" s="180"/>
      <c r="AO53" s="122"/>
      <c r="AP53" s="122"/>
      <c r="AQ53" s="122"/>
      <c r="AR53" s="122"/>
    </row>
    <row r="54" spans="1:44" x14ac:dyDescent="0.2">
      <c r="A54" s="13"/>
      <c r="B54" s="14"/>
      <c r="C54" s="14"/>
      <c r="D54" s="34"/>
      <c r="E54" s="34"/>
      <c r="F54" s="34"/>
      <c r="G54" s="34"/>
      <c r="H54" s="34"/>
      <c r="I54" s="34"/>
      <c r="J54" s="34"/>
      <c r="K54" s="34"/>
      <c r="L54" s="34"/>
      <c r="M54" s="34"/>
      <c r="N54" s="34"/>
      <c r="O54" s="34"/>
      <c r="P54" s="17"/>
      <c r="Q54" s="460"/>
      <c r="R54" s="13"/>
      <c r="S54" s="14"/>
      <c r="T54" s="14"/>
      <c r="U54" s="34"/>
      <c r="V54" s="34"/>
      <c r="W54" s="34"/>
      <c r="X54" s="34"/>
      <c r="Y54" s="34"/>
      <c r="Z54" s="34"/>
      <c r="AA54" s="34"/>
      <c r="AB54" s="34"/>
      <c r="AC54" s="34"/>
      <c r="AD54" s="34"/>
      <c r="AE54" s="34"/>
      <c r="AF54" s="34"/>
      <c r="AG54" s="62"/>
      <c r="AH54" s="181"/>
      <c r="AI54" s="181"/>
      <c r="AJ54" s="181"/>
      <c r="AK54" s="181"/>
      <c r="AL54" s="181"/>
      <c r="AM54" s="181"/>
      <c r="AN54" s="181"/>
      <c r="AO54" s="137"/>
      <c r="AP54" s="137"/>
      <c r="AQ54" s="137"/>
      <c r="AR54" s="137"/>
    </row>
    <row r="55" spans="1:44" x14ac:dyDescent="0.2">
      <c r="A55" s="108" t="s">
        <v>79</v>
      </c>
      <c r="B55" s="109"/>
      <c r="C55" s="106" t="e">
        <f t="shared" ref="C55:O55" si="22">+C14-C53</f>
        <v>#REF!</v>
      </c>
      <c r="D55" s="105">
        <f t="shared" si="22"/>
        <v>0</v>
      </c>
      <c r="E55" s="105">
        <f t="shared" si="22"/>
        <v>0</v>
      </c>
      <c r="F55" s="105">
        <f t="shared" si="22"/>
        <v>0</v>
      </c>
      <c r="G55" s="105">
        <f t="shared" si="22"/>
        <v>0</v>
      </c>
      <c r="H55" s="105">
        <f t="shared" si="22"/>
        <v>0</v>
      </c>
      <c r="I55" s="105">
        <f t="shared" si="22"/>
        <v>0</v>
      </c>
      <c r="J55" s="105">
        <f t="shared" si="22"/>
        <v>0</v>
      </c>
      <c r="K55" s="105">
        <f t="shared" si="22"/>
        <v>0</v>
      </c>
      <c r="L55" s="105">
        <f t="shared" si="22"/>
        <v>0</v>
      </c>
      <c r="M55" s="105">
        <f t="shared" si="22"/>
        <v>0</v>
      </c>
      <c r="N55" s="105">
        <f t="shared" si="22"/>
        <v>0</v>
      </c>
      <c r="O55" s="105">
        <f t="shared" si="22"/>
        <v>0</v>
      </c>
      <c r="P55" s="107" t="e">
        <f>SUM(C55:O55)</f>
        <v>#REF!</v>
      </c>
      <c r="Q55" s="460"/>
      <c r="R55" s="108" t="s">
        <v>79</v>
      </c>
      <c r="S55" s="109"/>
      <c r="T55" s="105">
        <f t="shared" ref="T55:AF55" si="23">+T14-T53</f>
        <v>0</v>
      </c>
      <c r="U55" s="105">
        <f t="shared" si="23"/>
        <v>0</v>
      </c>
      <c r="V55" s="105">
        <f t="shared" si="23"/>
        <v>0</v>
      </c>
      <c r="W55" s="105">
        <f t="shared" si="23"/>
        <v>0</v>
      </c>
      <c r="X55" s="105">
        <f t="shared" si="23"/>
        <v>0</v>
      </c>
      <c r="Y55" s="105">
        <f t="shared" si="23"/>
        <v>0</v>
      </c>
      <c r="Z55" s="105">
        <f t="shared" si="23"/>
        <v>0</v>
      </c>
      <c r="AA55" s="105">
        <f t="shared" si="23"/>
        <v>0</v>
      </c>
      <c r="AB55" s="105">
        <f t="shared" si="23"/>
        <v>0</v>
      </c>
      <c r="AC55" s="105">
        <f t="shared" si="23"/>
        <v>0</v>
      </c>
      <c r="AD55" s="105">
        <f t="shared" si="23"/>
        <v>0</v>
      </c>
      <c r="AE55" s="105">
        <f t="shared" si="23"/>
        <v>0</v>
      </c>
      <c r="AF55" s="105">
        <f t="shared" si="23"/>
        <v>0</v>
      </c>
      <c r="AG55" s="107">
        <f>SUM(T55:AF55)</f>
        <v>0</v>
      </c>
      <c r="AH55" s="181"/>
      <c r="AI55" s="181"/>
      <c r="AJ55" s="181"/>
      <c r="AK55" s="181"/>
      <c r="AL55" s="181"/>
      <c r="AM55" s="181"/>
      <c r="AN55" s="181"/>
      <c r="AO55" s="137"/>
      <c r="AP55" s="137"/>
      <c r="AQ55" s="137"/>
      <c r="AR55" s="137"/>
    </row>
    <row r="56" spans="1:44" x14ac:dyDescent="0.2">
      <c r="A56" s="13"/>
      <c r="B56" s="14"/>
      <c r="C56" s="14"/>
      <c r="D56" s="35"/>
      <c r="E56" s="35"/>
      <c r="F56" s="35"/>
      <c r="G56" s="35"/>
      <c r="H56" s="35"/>
      <c r="I56" s="35"/>
      <c r="J56" s="35"/>
      <c r="K56" s="35"/>
      <c r="L56" s="35"/>
      <c r="M56" s="35"/>
      <c r="N56" s="35"/>
      <c r="O56" s="35"/>
      <c r="P56" s="17"/>
      <c r="Q56" s="460"/>
      <c r="R56" s="13"/>
      <c r="S56" s="14"/>
      <c r="T56" s="14"/>
      <c r="U56" s="35"/>
      <c r="V56" s="35"/>
      <c r="W56" s="35"/>
      <c r="X56" s="35"/>
      <c r="Y56" s="35"/>
      <c r="Z56" s="35"/>
      <c r="AA56" s="35"/>
      <c r="AB56" s="35"/>
      <c r="AC56" s="35"/>
      <c r="AD56" s="35"/>
      <c r="AE56" s="35"/>
      <c r="AF56" s="35"/>
      <c r="AG56" s="62"/>
      <c r="AH56" s="181"/>
      <c r="AI56" s="181"/>
      <c r="AJ56" s="181"/>
      <c r="AK56" s="181"/>
      <c r="AL56" s="181"/>
      <c r="AM56" s="181"/>
      <c r="AN56" s="181"/>
      <c r="AO56" s="137"/>
      <c r="AP56" s="137"/>
      <c r="AQ56" s="137"/>
      <c r="AR56" s="137"/>
    </row>
    <row r="57" spans="1:44" s="9" customFormat="1" x14ac:dyDescent="0.2">
      <c r="A57" s="108" t="s">
        <v>80</v>
      </c>
      <c r="B57" s="109"/>
      <c r="C57" s="106">
        <v>0</v>
      </c>
      <c r="D57" s="105" t="e">
        <f>C59</f>
        <v>#REF!</v>
      </c>
      <c r="E57" s="105" t="e">
        <f t="shared" ref="E57:P57" si="24">+D59</f>
        <v>#REF!</v>
      </c>
      <c r="F57" s="105" t="e">
        <f t="shared" si="24"/>
        <v>#REF!</v>
      </c>
      <c r="G57" s="105" t="e">
        <f t="shared" si="24"/>
        <v>#REF!</v>
      </c>
      <c r="H57" s="105" t="e">
        <f t="shared" si="24"/>
        <v>#REF!</v>
      </c>
      <c r="I57" s="105" t="e">
        <f t="shared" si="24"/>
        <v>#REF!</v>
      </c>
      <c r="J57" s="105" t="e">
        <f t="shared" si="24"/>
        <v>#REF!</v>
      </c>
      <c r="K57" s="105" t="e">
        <f t="shared" si="24"/>
        <v>#REF!</v>
      </c>
      <c r="L57" s="105" t="e">
        <f t="shared" si="24"/>
        <v>#REF!</v>
      </c>
      <c r="M57" s="105" t="e">
        <f t="shared" si="24"/>
        <v>#REF!</v>
      </c>
      <c r="N57" s="105" t="e">
        <f t="shared" si="24"/>
        <v>#REF!</v>
      </c>
      <c r="O57" s="105" t="e">
        <f t="shared" si="24"/>
        <v>#REF!</v>
      </c>
      <c r="P57" s="107" t="e">
        <f t="shared" si="24"/>
        <v>#REF!</v>
      </c>
      <c r="Q57" s="461"/>
      <c r="R57" s="108" t="s">
        <v>80</v>
      </c>
      <c r="S57" s="109"/>
      <c r="T57" s="105" t="e">
        <f>O59</f>
        <v>#REF!</v>
      </c>
      <c r="U57" s="105" t="e">
        <f>T59</f>
        <v>#REF!</v>
      </c>
      <c r="V57" s="105" t="e">
        <f t="shared" ref="V57" si="25">+U59</f>
        <v>#REF!</v>
      </c>
      <c r="W57" s="105" t="e">
        <f t="shared" ref="W57" si="26">+V59</f>
        <v>#REF!</v>
      </c>
      <c r="X57" s="105" t="e">
        <f t="shared" ref="X57" si="27">+W59</f>
        <v>#REF!</v>
      </c>
      <c r="Y57" s="105" t="e">
        <f t="shared" ref="Y57" si="28">+X59</f>
        <v>#REF!</v>
      </c>
      <c r="Z57" s="105" t="e">
        <f t="shared" ref="Z57" si="29">+Y59</f>
        <v>#REF!</v>
      </c>
      <c r="AA57" s="105" t="e">
        <f t="shared" ref="AA57" si="30">+Z59</f>
        <v>#REF!</v>
      </c>
      <c r="AB57" s="105" t="e">
        <f t="shared" ref="AB57" si="31">+AA59</f>
        <v>#REF!</v>
      </c>
      <c r="AC57" s="105" t="e">
        <f t="shared" ref="AC57" si="32">+AB59</f>
        <v>#REF!</v>
      </c>
      <c r="AD57" s="105" t="e">
        <f t="shared" ref="AD57" si="33">+AC59</f>
        <v>#REF!</v>
      </c>
      <c r="AE57" s="105" t="e">
        <f t="shared" ref="AE57" si="34">+AD59</f>
        <v>#REF!</v>
      </c>
      <c r="AF57" s="105" t="e">
        <f t="shared" ref="AF57" si="35">+AE59</f>
        <v>#REF!</v>
      </c>
      <c r="AG57" s="107" t="e">
        <f t="shared" ref="AG57" si="36">+AF59</f>
        <v>#REF!</v>
      </c>
      <c r="AH57" s="180"/>
      <c r="AI57" s="180"/>
      <c r="AJ57" s="180"/>
      <c r="AK57" s="180"/>
      <c r="AL57" s="180"/>
      <c r="AM57" s="180"/>
      <c r="AN57" s="180"/>
      <c r="AO57" s="122"/>
      <c r="AP57" s="122"/>
      <c r="AQ57" s="122"/>
      <c r="AR57" s="122"/>
    </row>
    <row r="58" spans="1:44" s="9" customFormat="1" x14ac:dyDescent="0.2">
      <c r="A58" s="13"/>
      <c r="B58" s="14"/>
      <c r="C58" s="14"/>
      <c r="D58" s="35"/>
      <c r="E58" s="35"/>
      <c r="F58" s="35"/>
      <c r="G58" s="35"/>
      <c r="H58" s="35"/>
      <c r="I58" s="35"/>
      <c r="J58" s="35"/>
      <c r="K58" s="35"/>
      <c r="L58" s="35"/>
      <c r="M58" s="35"/>
      <c r="N58" s="35"/>
      <c r="O58" s="35"/>
      <c r="P58" s="17"/>
      <c r="Q58" s="461"/>
      <c r="R58" s="13"/>
      <c r="S58" s="14"/>
      <c r="T58" s="14"/>
      <c r="U58" s="35"/>
      <c r="V58" s="35"/>
      <c r="W58" s="35"/>
      <c r="X58" s="35"/>
      <c r="Y58" s="35"/>
      <c r="Z58" s="35"/>
      <c r="AA58" s="35"/>
      <c r="AB58" s="35"/>
      <c r="AC58" s="35"/>
      <c r="AD58" s="35"/>
      <c r="AE58" s="35"/>
      <c r="AF58" s="35"/>
      <c r="AG58" s="17"/>
      <c r="AH58" s="180"/>
      <c r="AI58" s="180"/>
      <c r="AJ58" s="180"/>
      <c r="AK58" s="180"/>
      <c r="AL58" s="180"/>
      <c r="AM58" s="180"/>
      <c r="AN58" s="180"/>
      <c r="AO58" s="122"/>
      <c r="AP58" s="122"/>
      <c r="AQ58" s="122"/>
      <c r="AR58" s="122"/>
    </row>
    <row r="59" spans="1:44" s="122" customFormat="1" ht="14.25" customHeight="1" thickBot="1" x14ac:dyDescent="0.25">
      <c r="A59" s="306" t="s">
        <v>81</v>
      </c>
      <c r="B59" s="307"/>
      <c r="C59" s="308" t="e">
        <f>SUM(C55:C57)</f>
        <v>#REF!</v>
      </c>
      <c r="D59" s="309" t="e">
        <f>SUM(D55:D57)</f>
        <v>#REF!</v>
      </c>
      <c r="E59" s="309" t="e">
        <f>SUM(E55:E57)</f>
        <v>#REF!</v>
      </c>
      <c r="F59" s="309" t="e">
        <f>SUM(F55:F57)</f>
        <v>#REF!</v>
      </c>
      <c r="G59" s="309" t="e">
        <f>SUM(G55:G57)</f>
        <v>#REF!</v>
      </c>
      <c r="H59" s="309" t="e">
        <f t="shared" ref="H59:O59" si="37">SUM(H55:H57)</f>
        <v>#REF!</v>
      </c>
      <c r="I59" s="309" t="e">
        <f t="shared" si="37"/>
        <v>#REF!</v>
      </c>
      <c r="J59" s="309" t="e">
        <f t="shared" si="37"/>
        <v>#REF!</v>
      </c>
      <c r="K59" s="309" t="e">
        <f t="shared" si="37"/>
        <v>#REF!</v>
      </c>
      <c r="L59" s="309" t="e">
        <f t="shared" si="37"/>
        <v>#REF!</v>
      </c>
      <c r="M59" s="309" t="e">
        <f t="shared" si="37"/>
        <v>#REF!</v>
      </c>
      <c r="N59" s="309" t="e">
        <f t="shared" si="37"/>
        <v>#REF!</v>
      </c>
      <c r="O59" s="309" t="e">
        <f t="shared" si="37"/>
        <v>#REF!</v>
      </c>
      <c r="P59" s="310"/>
      <c r="Q59" s="463"/>
      <c r="R59" s="306" t="s">
        <v>81</v>
      </c>
      <c r="S59" s="307"/>
      <c r="T59" s="309" t="e">
        <f>SUM(T55:T57)</f>
        <v>#REF!</v>
      </c>
      <c r="U59" s="309" t="e">
        <f>SUM(U55:U57)</f>
        <v>#REF!</v>
      </c>
      <c r="V59" s="309" t="e">
        <f>SUM(V55:V57)</f>
        <v>#REF!</v>
      </c>
      <c r="W59" s="309" t="e">
        <f>SUM(W55:W57)</f>
        <v>#REF!</v>
      </c>
      <c r="X59" s="309" t="e">
        <f>SUM(X55:X57)</f>
        <v>#REF!</v>
      </c>
      <c r="Y59" s="309" t="e">
        <f t="shared" ref="Y59:AF59" si="38">SUM(Y55:Y57)</f>
        <v>#REF!</v>
      </c>
      <c r="Z59" s="309" t="e">
        <f t="shared" si="38"/>
        <v>#REF!</v>
      </c>
      <c r="AA59" s="309" t="e">
        <f t="shared" si="38"/>
        <v>#REF!</v>
      </c>
      <c r="AB59" s="309" t="e">
        <f t="shared" si="38"/>
        <v>#REF!</v>
      </c>
      <c r="AC59" s="309" t="e">
        <f t="shared" si="38"/>
        <v>#REF!</v>
      </c>
      <c r="AD59" s="309" t="e">
        <f t="shared" si="38"/>
        <v>#REF!</v>
      </c>
      <c r="AE59" s="309" t="e">
        <f t="shared" si="38"/>
        <v>#REF!</v>
      </c>
      <c r="AF59" s="309" t="e">
        <f t="shared" si="38"/>
        <v>#REF!</v>
      </c>
      <c r="AG59" s="310"/>
      <c r="AH59" s="180"/>
      <c r="AI59" s="180"/>
      <c r="AJ59" s="180"/>
      <c r="AK59" s="180"/>
      <c r="AL59" s="180"/>
      <c r="AM59" s="180"/>
      <c r="AN59" s="180"/>
    </row>
    <row r="60" spans="1:44" s="9" customFormat="1" ht="15" customHeight="1" thickBot="1" x14ac:dyDescent="0.25">
      <c r="A60" s="142"/>
      <c r="B60" s="133"/>
      <c r="C60" s="133"/>
      <c r="D60" s="151"/>
      <c r="E60" s="151"/>
      <c r="F60" s="151"/>
      <c r="G60" s="151"/>
      <c r="H60" s="151"/>
      <c r="I60" s="151"/>
      <c r="J60" s="151"/>
      <c r="K60" s="151"/>
      <c r="L60" s="151"/>
      <c r="M60" s="151"/>
      <c r="N60" s="151"/>
      <c r="O60" s="134"/>
      <c r="P60" s="143"/>
      <c r="Q60" s="461"/>
      <c r="R60" s="465"/>
      <c r="S60" s="133"/>
      <c r="T60" s="133"/>
      <c r="U60" s="151"/>
      <c r="V60" s="151"/>
      <c r="W60" s="151"/>
      <c r="X60" s="151"/>
      <c r="Y60" s="151"/>
      <c r="Z60" s="151"/>
      <c r="AA60" s="151"/>
      <c r="AB60" s="151"/>
      <c r="AC60" s="151"/>
      <c r="AD60" s="151"/>
      <c r="AE60" s="151"/>
      <c r="AF60" s="134"/>
      <c r="AG60" s="147"/>
      <c r="AH60" s="180"/>
      <c r="AI60" s="180"/>
      <c r="AJ60" s="180"/>
      <c r="AK60" s="180"/>
      <c r="AL60" s="180"/>
      <c r="AM60" s="180"/>
      <c r="AN60" s="180"/>
      <c r="AO60" s="122"/>
      <c r="AP60" s="122"/>
      <c r="AQ60" s="122"/>
      <c r="AR60" s="122"/>
    </row>
    <row r="61" spans="1:44" s="9" customFormat="1" ht="15" x14ac:dyDescent="0.25">
      <c r="A61" s="404" t="s">
        <v>88</v>
      </c>
      <c r="B61" s="144"/>
      <c r="C61" s="144"/>
      <c r="D61" s="144"/>
      <c r="E61" s="144"/>
      <c r="F61" s="144"/>
      <c r="G61" s="144"/>
      <c r="H61" s="144"/>
      <c r="I61" s="144"/>
      <c r="J61" s="326" t="s">
        <v>83</v>
      </c>
      <c r="K61" s="327"/>
      <c r="L61" s="327"/>
      <c r="M61" s="328"/>
      <c r="N61" s="328"/>
      <c r="O61" s="328"/>
      <c r="P61" s="329"/>
      <c r="Q61" s="461"/>
      <c r="R61" s="403" t="s">
        <v>206</v>
      </c>
      <c r="S61" s="146"/>
      <c r="T61" s="146"/>
      <c r="U61" s="146"/>
      <c r="V61" s="146"/>
      <c r="W61" s="146"/>
      <c r="X61" s="146"/>
      <c r="Y61" s="146"/>
      <c r="Z61" s="146"/>
      <c r="AA61" s="148"/>
      <c r="AB61" s="150"/>
      <c r="AC61" s="150"/>
      <c r="AD61" s="148"/>
      <c r="AE61" s="148"/>
      <c r="AF61" s="138"/>
      <c r="AG61" s="149"/>
      <c r="AH61" s="180"/>
      <c r="AI61" s="180"/>
      <c r="AJ61" s="180"/>
      <c r="AK61" s="180"/>
      <c r="AL61" s="180"/>
      <c r="AM61" s="180"/>
      <c r="AN61" s="180"/>
      <c r="AO61" s="122"/>
      <c r="AP61" s="122"/>
      <c r="AQ61" s="122"/>
      <c r="AR61" s="122"/>
    </row>
    <row r="62" spans="1:44" s="9" customFormat="1" ht="14.25" x14ac:dyDescent="0.2">
      <c r="A62" s="139"/>
      <c r="B62" s="144"/>
      <c r="C62" s="144"/>
      <c r="D62" s="144"/>
      <c r="E62" s="144"/>
      <c r="F62" s="144"/>
      <c r="G62" s="144"/>
      <c r="H62" s="144"/>
      <c r="I62" s="144"/>
      <c r="J62" s="330" t="s">
        <v>84</v>
      </c>
      <c r="K62" s="331"/>
      <c r="L62" s="331"/>
      <c r="M62" s="332"/>
      <c r="N62" s="332"/>
      <c r="O62" s="332"/>
      <c r="P62" s="333"/>
      <c r="Q62" s="461"/>
      <c r="R62" s="466"/>
      <c r="S62" s="144"/>
      <c r="T62" s="144"/>
      <c r="U62" s="144"/>
      <c r="V62" s="144"/>
      <c r="W62" s="144"/>
      <c r="X62" s="144"/>
      <c r="Y62" s="144"/>
      <c r="Z62" s="144"/>
      <c r="AA62" s="155"/>
      <c r="AB62" s="156"/>
      <c r="AC62" s="156"/>
      <c r="AD62" s="155"/>
      <c r="AE62" s="155"/>
      <c r="AF62" s="157"/>
      <c r="AG62" s="158"/>
      <c r="AH62" s="180"/>
      <c r="AI62" s="180"/>
      <c r="AJ62" s="180"/>
      <c r="AK62" s="180"/>
      <c r="AL62" s="180"/>
      <c r="AM62" s="180"/>
      <c r="AN62" s="180"/>
      <c r="AO62" s="122"/>
      <c r="AP62" s="122"/>
      <c r="AQ62" s="122"/>
      <c r="AR62" s="122"/>
    </row>
    <row r="63" spans="1:44" s="9" customFormat="1" ht="14.25" x14ac:dyDescent="0.2">
      <c r="A63" s="140"/>
      <c r="B63" s="144"/>
      <c r="C63" s="144"/>
      <c r="D63" s="144"/>
      <c r="E63" s="144"/>
      <c r="F63" s="144"/>
      <c r="G63" s="144"/>
      <c r="H63" s="144"/>
      <c r="I63" s="144"/>
      <c r="J63" s="334"/>
      <c r="K63" s="335"/>
      <c r="L63" s="335"/>
      <c r="M63" s="332"/>
      <c r="N63" s="332"/>
      <c r="O63" s="332"/>
      <c r="P63" s="333"/>
      <c r="Q63" s="461"/>
      <c r="R63" s="466"/>
      <c r="S63" s="144"/>
      <c r="T63" s="144"/>
      <c r="U63" s="144"/>
      <c r="V63" s="144"/>
      <c r="W63" s="144"/>
      <c r="X63" s="144"/>
      <c r="Y63" s="144"/>
      <c r="Z63" s="144"/>
      <c r="AA63" s="159"/>
      <c r="AB63" s="159"/>
      <c r="AC63" s="159"/>
      <c r="AD63" s="160"/>
      <c r="AE63" s="161"/>
      <c r="AF63" s="135"/>
      <c r="AG63" s="162"/>
      <c r="AH63" s="180"/>
      <c r="AI63" s="180"/>
      <c r="AJ63" s="180"/>
      <c r="AK63" s="180"/>
      <c r="AL63" s="180"/>
      <c r="AM63" s="180"/>
      <c r="AN63" s="180"/>
      <c r="AO63" s="122"/>
      <c r="AP63" s="122"/>
      <c r="AQ63" s="122"/>
      <c r="AR63" s="122"/>
    </row>
    <row r="64" spans="1:44" s="9" customFormat="1" ht="15" customHeight="1" x14ac:dyDescent="0.2">
      <c r="A64" s="140"/>
      <c r="B64" s="144"/>
      <c r="C64" s="144"/>
      <c r="D64" s="144"/>
      <c r="E64" s="144"/>
      <c r="F64" s="144"/>
      <c r="G64" s="144"/>
      <c r="H64" s="144"/>
      <c r="I64" s="144"/>
      <c r="J64" s="330" t="s">
        <v>197</v>
      </c>
      <c r="K64" s="335"/>
      <c r="L64" s="335"/>
      <c r="M64" s="332"/>
      <c r="N64" s="332"/>
      <c r="O64" s="332"/>
      <c r="P64" s="333"/>
      <c r="Q64" s="461"/>
      <c r="R64" s="466"/>
      <c r="S64" s="144"/>
      <c r="T64" s="144"/>
      <c r="U64" s="144"/>
      <c r="V64" s="144"/>
      <c r="W64" s="144"/>
      <c r="X64" s="144"/>
      <c r="Y64" s="144"/>
      <c r="Z64" s="163"/>
      <c r="AA64" s="164"/>
      <c r="AB64" s="165"/>
      <c r="AC64" s="165"/>
      <c r="AD64" s="164"/>
      <c r="AE64" s="164"/>
      <c r="AF64" s="166"/>
      <c r="AG64" s="167"/>
      <c r="AH64" s="178"/>
      <c r="AI64" s="178"/>
      <c r="AJ64" s="178"/>
      <c r="AK64" s="178"/>
      <c r="AL64" s="180"/>
      <c r="AM64" s="180"/>
      <c r="AN64" s="180"/>
      <c r="AO64" s="122"/>
      <c r="AP64" s="122"/>
      <c r="AQ64" s="122"/>
      <c r="AR64" s="122"/>
    </row>
    <row r="65" spans="1:44" s="37" customFormat="1" ht="14.25" x14ac:dyDescent="0.2">
      <c r="A65" s="140"/>
      <c r="B65" s="144"/>
      <c r="C65" s="144"/>
      <c r="D65" s="144"/>
      <c r="E65" s="144"/>
      <c r="F65" s="144"/>
      <c r="G65" s="144"/>
      <c r="H65" s="144"/>
      <c r="I65" s="144"/>
      <c r="J65" s="330"/>
      <c r="K65" s="332"/>
      <c r="L65" s="332"/>
      <c r="M65" s="332"/>
      <c r="N65" s="332"/>
      <c r="O65" s="332"/>
      <c r="P65" s="333"/>
      <c r="Q65" s="461"/>
      <c r="R65" s="466"/>
      <c r="S65" s="144"/>
      <c r="T65" s="144"/>
      <c r="U65" s="144"/>
      <c r="V65" s="144"/>
      <c r="W65" s="144"/>
      <c r="X65" s="144"/>
      <c r="Y65" s="144"/>
      <c r="Z65" s="163"/>
      <c r="AA65" s="168"/>
      <c r="AB65" s="168"/>
      <c r="AC65" s="168"/>
      <c r="AD65" s="168"/>
      <c r="AE65" s="168"/>
      <c r="AF65" s="168"/>
      <c r="AG65" s="167"/>
      <c r="AH65" s="178"/>
      <c r="AI65" s="178"/>
      <c r="AJ65" s="178"/>
      <c r="AK65" s="178"/>
      <c r="AL65" s="180"/>
      <c r="AM65" s="180"/>
      <c r="AN65" s="180"/>
      <c r="AO65" s="122"/>
      <c r="AP65" s="122"/>
      <c r="AQ65" s="122"/>
      <c r="AR65" s="122"/>
    </row>
    <row r="66" spans="1:44" ht="14.25" x14ac:dyDescent="0.2">
      <c r="A66" s="140"/>
      <c r="B66" s="144"/>
      <c r="C66" s="144"/>
      <c r="D66" s="144"/>
      <c r="E66" s="144"/>
      <c r="F66" s="144"/>
      <c r="G66" s="144"/>
      <c r="H66" s="144"/>
      <c r="I66" s="144"/>
      <c r="J66" s="330" t="s">
        <v>192</v>
      </c>
      <c r="K66" s="335"/>
      <c r="L66" s="335"/>
      <c r="M66" s="332"/>
      <c r="N66" s="332"/>
      <c r="O66" s="332"/>
      <c r="P66" s="333"/>
      <c r="Q66" s="460"/>
      <c r="R66" s="466"/>
      <c r="S66" s="144"/>
      <c r="T66" s="144"/>
      <c r="U66" s="144"/>
      <c r="V66" s="144"/>
      <c r="W66" s="144"/>
      <c r="X66" s="144"/>
      <c r="Y66" s="144"/>
      <c r="Z66" s="163"/>
      <c r="AA66" s="155"/>
      <c r="AB66" s="169"/>
      <c r="AC66" s="169"/>
      <c r="AD66" s="155"/>
      <c r="AE66" s="155"/>
      <c r="AF66" s="157"/>
      <c r="AG66" s="167"/>
      <c r="AH66" s="179"/>
      <c r="AI66" s="179"/>
      <c r="AJ66" s="179"/>
      <c r="AK66" s="179"/>
      <c r="AL66" s="181"/>
      <c r="AM66" s="181"/>
      <c r="AN66" s="181"/>
      <c r="AO66" s="137"/>
      <c r="AP66" s="137"/>
      <c r="AQ66" s="137"/>
      <c r="AR66" s="137"/>
    </row>
    <row r="67" spans="1:44" ht="15" thickBot="1" x14ac:dyDescent="0.25">
      <c r="A67" s="141"/>
      <c r="B67" s="145"/>
      <c r="C67" s="145"/>
      <c r="D67" s="145"/>
      <c r="E67" s="145"/>
      <c r="F67" s="145"/>
      <c r="G67" s="145"/>
      <c r="H67" s="145"/>
      <c r="I67" s="145"/>
      <c r="J67" s="336" t="s">
        <v>169</v>
      </c>
      <c r="K67" s="337"/>
      <c r="L67" s="337"/>
      <c r="M67" s="338"/>
      <c r="N67" s="338"/>
      <c r="O67" s="338"/>
      <c r="P67" s="339"/>
      <c r="Q67" s="460"/>
      <c r="R67" s="170"/>
      <c r="S67" s="171"/>
      <c r="T67" s="171"/>
      <c r="U67" s="171"/>
      <c r="V67" s="171"/>
      <c r="W67" s="171"/>
      <c r="X67" s="171"/>
      <c r="Y67" s="145"/>
      <c r="Z67" s="145"/>
      <c r="AA67" s="172"/>
      <c r="AB67" s="173"/>
      <c r="AC67" s="173"/>
      <c r="AD67" s="172"/>
      <c r="AE67" s="172"/>
      <c r="AF67" s="174"/>
      <c r="AG67" s="175"/>
      <c r="AH67" s="179"/>
      <c r="AI67" s="179"/>
      <c r="AJ67" s="179"/>
      <c r="AK67" s="179"/>
      <c r="AL67" s="181"/>
      <c r="AM67" s="181"/>
      <c r="AN67" s="181"/>
      <c r="AO67" s="137"/>
      <c r="AP67" s="137"/>
      <c r="AQ67" s="137"/>
      <c r="AR67" s="137"/>
    </row>
    <row r="68" spans="1:44" x14ac:dyDescent="0.2">
      <c r="A68" s="182"/>
      <c r="B68" s="182"/>
      <c r="C68" s="182"/>
      <c r="D68" s="183"/>
      <c r="E68" s="183"/>
      <c r="F68" s="183"/>
      <c r="G68" s="183"/>
      <c r="H68" s="183"/>
      <c r="I68" s="183"/>
      <c r="J68" s="179"/>
      <c r="K68" s="179"/>
      <c r="L68" s="179"/>
      <c r="M68" s="179"/>
      <c r="N68" s="179"/>
      <c r="O68" s="179"/>
      <c r="P68" s="184"/>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81"/>
      <c r="AN68" s="181"/>
      <c r="AO68" s="137"/>
      <c r="AP68" s="137"/>
      <c r="AQ68" s="137"/>
      <c r="AR68" s="137"/>
    </row>
    <row r="69" spans="1:44" x14ac:dyDescent="0.2">
      <c r="A69" s="182"/>
      <c r="B69" s="182"/>
      <c r="C69" s="182"/>
      <c r="D69" s="183"/>
      <c r="E69" s="183"/>
      <c r="F69" s="183"/>
      <c r="G69" s="183"/>
      <c r="H69" s="183"/>
      <c r="I69" s="183"/>
      <c r="J69" s="179"/>
      <c r="K69" s="179"/>
      <c r="L69" s="179"/>
      <c r="M69" s="179"/>
      <c r="N69" s="179"/>
      <c r="O69" s="179"/>
      <c r="P69" s="184"/>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81"/>
      <c r="AN69" s="181"/>
      <c r="AO69" s="137"/>
      <c r="AP69" s="137"/>
      <c r="AQ69" s="137"/>
      <c r="AR69" s="137"/>
    </row>
    <row r="70" spans="1:44" x14ac:dyDescent="0.2">
      <c r="A70" s="182"/>
      <c r="B70" s="182"/>
      <c r="C70" s="182"/>
      <c r="D70" s="183"/>
      <c r="E70" s="183"/>
      <c r="F70" s="183"/>
      <c r="G70" s="183"/>
      <c r="H70" s="183"/>
      <c r="I70" s="183"/>
      <c r="J70" s="179"/>
      <c r="K70" s="179"/>
      <c r="L70" s="179"/>
      <c r="M70" s="179"/>
      <c r="N70" s="179"/>
      <c r="O70" s="179"/>
      <c r="P70" s="184"/>
      <c r="Q70" s="179"/>
      <c r="R70" s="185" t="s">
        <v>3</v>
      </c>
      <c r="S70" s="179"/>
      <c r="T70" s="179"/>
      <c r="U70" s="179"/>
      <c r="V70" s="179"/>
      <c r="W70" s="179"/>
      <c r="X70" s="179"/>
      <c r="Y70" s="179"/>
      <c r="Z70" s="179"/>
      <c r="AA70" s="179"/>
      <c r="AB70" s="179"/>
      <c r="AC70" s="179"/>
      <c r="AD70" s="179"/>
      <c r="AE70" s="179"/>
      <c r="AF70" s="179"/>
      <c r="AG70" s="179"/>
      <c r="AH70" s="179"/>
      <c r="AI70" s="179"/>
      <c r="AJ70" s="179"/>
      <c r="AK70" s="179"/>
      <c r="AL70" s="179"/>
      <c r="AM70" s="181"/>
      <c r="AN70" s="181"/>
      <c r="AO70" s="137"/>
      <c r="AP70" s="137"/>
      <c r="AQ70" s="137"/>
      <c r="AR70" s="137"/>
    </row>
    <row r="71" spans="1:44" x14ac:dyDescent="0.2">
      <c r="A71" s="182"/>
      <c r="B71" s="182"/>
      <c r="C71" s="182"/>
      <c r="D71" s="183"/>
      <c r="E71" s="183"/>
      <c r="F71" s="183"/>
      <c r="G71" s="183"/>
      <c r="H71" s="183"/>
      <c r="I71" s="183"/>
      <c r="J71" s="179"/>
      <c r="K71" s="179"/>
      <c r="L71" s="179"/>
      <c r="M71" s="179"/>
      <c r="N71" s="179"/>
      <c r="O71" s="179"/>
      <c r="P71" s="184"/>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81"/>
      <c r="AN71" s="181"/>
      <c r="AO71" s="137"/>
      <c r="AP71" s="137"/>
      <c r="AQ71" s="137"/>
      <c r="AR71" s="137"/>
    </row>
    <row r="72" spans="1:44" x14ac:dyDescent="0.2">
      <c r="A72" s="182"/>
      <c r="B72" s="182"/>
      <c r="C72" s="182"/>
      <c r="D72" s="183"/>
      <c r="E72" s="183"/>
      <c r="F72" s="183"/>
      <c r="G72" s="183"/>
      <c r="H72" s="183"/>
      <c r="I72" s="183"/>
      <c r="J72" s="179"/>
      <c r="K72" s="179"/>
      <c r="L72" s="179"/>
      <c r="M72" s="179"/>
      <c r="N72" s="179"/>
      <c r="O72" s="179"/>
      <c r="P72" s="184"/>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81"/>
      <c r="AN72" s="181"/>
      <c r="AO72" s="137"/>
      <c r="AP72" s="137"/>
      <c r="AQ72" s="137"/>
      <c r="AR72" s="137"/>
    </row>
    <row r="73" spans="1:44" x14ac:dyDescent="0.2">
      <c r="A73" s="182"/>
      <c r="B73" s="182"/>
      <c r="C73" s="182"/>
      <c r="D73" s="183"/>
      <c r="E73" s="183"/>
      <c r="F73" s="183"/>
      <c r="G73" s="183"/>
      <c r="H73" s="183"/>
      <c r="I73" s="183"/>
      <c r="J73" s="179"/>
      <c r="K73" s="179"/>
      <c r="L73" s="179"/>
      <c r="M73" s="179"/>
      <c r="N73" s="179"/>
      <c r="O73" s="179"/>
      <c r="P73" s="184"/>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81"/>
      <c r="AN73" s="181"/>
      <c r="AO73" s="137"/>
      <c r="AP73" s="137"/>
      <c r="AQ73" s="137"/>
      <c r="AR73" s="137"/>
    </row>
    <row r="74" spans="1:44" x14ac:dyDescent="0.2">
      <c r="A74" s="182"/>
      <c r="B74" s="182"/>
      <c r="C74" s="182"/>
      <c r="D74" s="183"/>
      <c r="E74" s="183"/>
      <c r="F74" s="183"/>
      <c r="G74" s="183"/>
      <c r="H74" s="183"/>
      <c r="I74" s="183"/>
      <c r="J74" s="179"/>
      <c r="K74" s="179"/>
      <c r="L74" s="179"/>
      <c r="M74" s="179"/>
      <c r="N74" s="179"/>
      <c r="O74" s="179"/>
      <c r="P74" s="184"/>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81"/>
      <c r="AN74" s="181"/>
      <c r="AO74" s="137"/>
      <c r="AP74" s="137"/>
      <c r="AQ74" s="137"/>
      <c r="AR74" s="137"/>
    </row>
    <row r="75" spans="1:44" x14ac:dyDescent="0.2">
      <c r="A75" s="182"/>
      <c r="B75" s="182"/>
      <c r="C75" s="182"/>
      <c r="D75" s="183"/>
      <c r="E75" s="183"/>
      <c r="F75" s="183"/>
      <c r="G75" s="183"/>
      <c r="H75" s="183"/>
      <c r="I75" s="183"/>
      <c r="J75" s="179"/>
      <c r="K75" s="179"/>
      <c r="L75" s="179"/>
      <c r="M75" s="179"/>
      <c r="N75" s="179"/>
      <c r="O75" s="179"/>
      <c r="P75" s="184"/>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81"/>
      <c r="AN75" s="181"/>
      <c r="AO75" s="137"/>
      <c r="AP75" s="137"/>
      <c r="AQ75" s="137"/>
      <c r="AR75" s="137"/>
    </row>
    <row r="76" spans="1:44" x14ac:dyDescent="0.2">
      <c r="A76" s="182"/>
      <c r="B76" s="182"/>
      <c r="C76" s="182"/>
      <c r="D76" s="183"/>
      <c r="E76" s="183"/>
      <c r="F76" s="183"/>
      <c r="G76" s="183"/>
      <c r="H76" s="183"/>
      <c r="I76" s="183"/>
      <c r="J76" s="179"/>
      <c r="K76" s="179"/>
      <c r="L76" s="179"/>
      <c r="M76" s="179"/>
      <c r="N76" s="179"/>
      <c r="O76" s="179"/>
      <c r="P76" s="184"/>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81"/>
      <c r="AN76" s="181"/>
      <c r="AO76" s="137"/>
      <c r="AP76" s="137"/>
      <c r="AQ76" s="137"/>
      <c r="AR76" s="137"/>
    </row>
    <row r="77" spans="1:44" x14ac:dyDescent="0.2">
      <c r="A77" s="182"/>
      <c r="B77" s="182"/>
      <c r="C77" s="182"/>
      <c r="D77" s="183"/>
      <c r="E77" s="183"/>
      <c r="F77" s="183"/>
      <c r="G77" s="183"/>
      <c r="H77" s="183"/>
      <c r="I77" s="183"/>
      <c r="J77" s="179"/>
      <c r="K77" s="179"/>
      <c r="L77" s="179"/>
      <c r="M77" s="179"/>
      <c r="N77" s="179"/>
      <c r="O77" s="179"/>
      <c r="P77" s="184"/>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81"/>
      <c r="AN77" s="181"/>
      <c r="AO77" s="137"/>
      <c r="AP77" s="137"/>
      <c r="AQ77" s="137"/>
      <c r="AR77" s="137"/>
    </row>
    <row r="78" spans="1:44" x14ac:dyDescent="0.2">
      <c r="A78" s="182"/>
      <c r="B78" s="182"/>
      <c r="C78" s="182"/>
      <c r="D78" s="183"/>
      <c r="E78" s="183"/>
      <c r="F78" s="183"/>
      <c r="G78" s="183"/>
      <c r="H78" s="183"/>
      <c r="I78" s="183"/>
      <c r="J78" s="179"/>
      <c r="K78" s="179"/>
      <c r="L78" s="179"/>
      <c r="M78" s="179"/>
      <c r="N78" s="179"/>
      <c r="O78" s="179"/>
      <c r="P78" s="184"/>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81"/>
      <c r="AN78" s="181"/>
      <c r="AO78" s="137"/>
      <c r="AP78" s="137"/>
      <c r="AQ78" s="137"/>
      <c r="AR78" s="137"/>
    </row>
    <row r="79" spans="1:44" x14ac:dyDescent="0.2">
      <c r="A79" s="181"/>
      <c r="B79" s="181"/>
      <c r="C79" s="181"/>
      <c r="D79" s="179"/>
      <c r="E79" s="179"/>
      <c r="F79" s="179"/>
      <c r="G79" s="179"/>
      <c r="H79" s="179"/>
      <c r="I79" s="179"/>
      <c r="J79" s="179"/>
      <c r="K79" s="179"/>
      <c r="L79" s="179"/>
      <c r="M79" s="179"/>
      <c r="N79" s="179"/>
      <c r="O79" s="179"/>
      <c r="P79" s="184"/>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81"/>
      <c r="AN79" s="181"/>
      <c r="AO79" s="137"/>
      <c r="AP79" s="137"/>
      <c r="AQ79" s="137"/>
      <c r="AR79" s="137"/>
    </row>
    <row r="80" spans="1:44" x14ac:dyDescent="0.2">
      <c r="A80" s="181"/>
      <c r="B80" s="181"/>
      <c r="C80" s="181"/>
      <c r="D80" s="179"/>
      <c r="E80" s="179"/>
      <c r="F80" s="179"/>
      <c r="G80" s="179"/>
      <c r="H80" s="179"/>
      <c r="I80" s="179"/>
      <c r="J80" s="179"/>
      <c r="K80" s="179"/>
      <c r="L80" s="179"/>
      <c r="M80" s="179"/>
      <c r="N80" s="179"/>
      <c r="O80" s="179"/>
      <c r="P80" s="184"/>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81"/>
      <c r="AN80" s="181"/>
      <c r="AO80" s="137"/>
      <c r="AP80" s="137"/>
      <c r="AQ80" s="137"/>
      <c r="AR80" s="137"/>
    </row>
    <row r="81" spans="1:44" x14ac:dyDescent="0.2">
      <c r="A81" s="181"/>
      <c r="B81" s="181"/>
      <c r="C81" s="181"/>
      <c r="D81" s="179"/>
      <c r="E81" s="179"/>
      <c r="F81" s="179"/>
      <c r="G81" s="179"/>
      <c r="H81" s="179"/>
      <c r="I81" s="179"/>
      <c r="J81" s="179"/>
      <c r="K81" s="179"/>
      <c r="L81" s="179"/>
      <c r="M81" s="179"/>
      <c r="N81" s="179"/>
      <c r="O81" s="179"/>
      <c r="P81" s="184"/>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81"/>
      <c r="AN81" s="181"/>
      <c r="AO81" s="137"/>
      <c r="AP81" s="137"/>
      <c r="AQ81" s="137"/>
      <c r="AR81" s="137"/>
    </row>
    <row r="82" spans="1:44" x14ac:dyDescent="0.2">
      <c r="A82" s="181"/>
      <c r="B82" s="181"/>
      <c r="C82" s="181"/>
      <c r="D82" s="179"/>
      <c r="E82" s="179"/>
      <c r="F82" s="179"/>
      <c r="G82" s="179"/>
      <c r="H82" s="179"/>
      <c r="I82" s="179"/>
      <c r="J82" s="179"/>
      <c r="K82" s="179"/>
      <c r="L82" s="179"/>
      <c r="M82" s="179"/>
      <c r="N82" s="179"/>
      <c r="O82" s="179"/>
      <c r="P82" s="184"/>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81"/>
      <c r="AN82" s="181"/>
      <c r="AO82" s="137"/>
      <c r="AP82" s="137"/>
      <c r="AQ82" s="137"/>
      <c r="AR82" s="137"/>
    </row>
    <row r="83" spans="1:44" x14ac:dyDescent="0.2">
      <c r="A83" s="181"/>
      <c r="B83" s="181"/>
      <c r="C83" s="181"/>
      <c r="D83" s="179"/>
      <c r="E83" s="179"/>
      <c r="F83" s="179"/>
      <c r="G83" s="179"/>
      <c r="H83" s="179"/>
      <c r="I83" s="179"/>
      <c r="J83" s="179"/>
      <c r="K83" s="179"/>
      <c r="L83" s="179"/>
      <c r="M83" s="179"/>
      <c r="N83" s="179"/>
      <c r="O83" s="179"/>
      <c r="P83" s="184"/>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81"/>
      <c r="AN83" s="181"/>
      <c r="AO83" s="137"/>
      <c r="AP83" s="137"/>
      <c r="AQ83" s="137"/>
      <c r="AR83" s="137"/>
    </row>
    <row r="84" spans="1:44" x14ac:dyDescent="0.2">
      <c r="A84" s="181"/>
      <c r="B84" s="181"/>
      <c r="C84" s="181"/>
      <c r="D84" s="179"/>
      <c r="E84" s="179"/>
      <c r="F84" s="179"/>
      <c r="G84" s="179"/>
      <c r="H84" s="179"/>
      <c r="I84" s="179"/>
      <c r="J84" s="179"/>
      <c r="K84" s="179"/>
      <c r="L84" s="179"/>
      <c r="M84" s="179"/>
      <c r="N84" s="179"/>
      <c r="O84" s="179"/>
      <c r="P84" s="184"/>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81"/>
      <c r="AN84" s="181"/>
      <c r="AO84" s="137"/>
      <c r="AP84" s="137"/>
      <c r="AQ84" s="137"/>
      <c r="AR84" s="137"/>
    </row>
    <row r="85" spans="1:44" x14ac:dyDescent="0.2">
      <c r="A85" s="181"/>
      <c r="B85" s="181"/>
      <c r="C85" s="181"/>
      <c r="D85" s="179"/>
      <c r="E85" s="179"/>
      <c r="F85" s="179"/>
      <c r="G85" s="179"/>
      <c r="H85" s="179"/>
      <c r="I85" s="179"/>
      <c r="J85" s="179"/>
      <c r="K85" s="179"/>
      <c r="L85" s="179"/>
      <c r="M85" s="179"/>
      <c r="N85" s="179"/>
      <c r="O85" s="179"/>
      <c r="P85" s="184"/>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81"/>
      <c r="AN85" s="181"/>
      <c r="AO85" s="137"/>
      <c r="AP85" s="137"/>
      <c r="AQ85" s="137"/>
      <c r="AR85" s="137"/>
    </row>
    <row r="86" spans="1:44" x14ac:dyDescent="0.2">
      <c r="A86" s="181"/>
      <c r="B86" s="181"/>
      <c r="C86" s="181"/>
      <c r="D86" s="179"/>
      <c r="E86" s="179"/>
      <c r="F86" s="179"/>
      <c r="G86" s="179"/>
      <c r="H86" s="179"/>
      <c r="I86" s="179"/>
      <c r="J86" s="179"/>
      <c r="K86" s="179"/>
      <c r="L86" s="179"/>
      <c r="M86" s="179"/>
      <c r="N86" s="179"/>
      <c r="O86" s="179"/>
      <c r="P86" s="184"/>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81"/>
      <c r="AN86" s="181"/>
      <c r="AO86" s="137"/>
      <c r="AP86" s="137"/>
      <c r="AQ86" s="137"/>
      <c r="AR86" s="137"/>
    </row>
    <row r="87" spans="1:44" x14ac:dyDescent="0.2">
      <c r="A87" s="137"/>
      <c r="B87" s="137"/>
      <c r="C87" s="137"/>
      <c r="D87" s="134"/>
      <c r="E87" s="134"/>
      <c r="F87" s="134"/>
      <c r="G87" s="134"/>
      <c r="H87" s="134"/>
      <c r="I87" s="134"/>
      <c r="J87" s="134"/>
      <c r="K87" s="134"/>
      <c r="L87" s="134"/>
      <c r="M87" s="134"/>
      <c r="N87" s="134"/>
      <c r="O87" s="134"/>
      <c r="P87" s="136"/>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7"/>
      <c r="AN87" s="137"/>
      <c r="AO87" s="137"/>
      <c r="AP87" s="137"/>
      <c r="AQ87" s="137"/>
      <c r="AR87" s="137"/>
    </row>
    <row r="88" spans="1:44" x14ac:dyDescent="0.2">
      <c r="A88" s="137"/>
      <c r="B88" s="137"/>
      <c r="C88" s="137"/>
      <c r="D88" s="134"/>
      <c r="E88" s="134"/>
      <c r="F88" s="134"/>
      <c r="G88" s="134"/>
      <c r="H88" s="134"/>
      <c r="I88" s="134"/>
      <c r="J88" s="134"/>
      <c r="K88" s="134"/>
      <c r="L88" s="134"/>
      <c r="M88" s="134"/>
      <c r="N88" s="134"/>
      <c r="O88" s="134"/>
      <c r="P88" s="136"/>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7"/>
      <c r="AN88" s="137"/>
      <c r="AO88" s="137"/>
      <c r="AP88" s="137"/>
      <c r="AQ88" s="137"/>
      <c r="AR88" s="137"/>
    </row>
  </sheetData>
  <sheetProtection formatColumns="0" insertColumns="0" insertRows="0"/>
  <phoneticPr fontId="0" type="noConversion"/>
  <pageMargins left="0.23622047244094499" right="0.23622047244094499" top="0.74803149606299202" bottom="0.74803149606299202" header="0.31496062992126" footer="0.31496062992126"/>
  <pageSetup scale="55" orientation="landscape" r:id="rId1"/>
  <headerFooter alignWithMargins="0"/>
  <colBreaks count="1" manualBreakCount="1">
    <brk id="17" max="1048575" man="1"/>
  </colBreaks>
  <ignoredErrors>
    <ignoredError sqref="F13" formulaRange="1"/>
    <ignoredError sqref="D9:P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4D600"/>
  </sheetPr>
  <dimension ref="A1:AR88"/>
  <sheetViews>
    <sheetView showGridLines="0" tabSelected="1" zoomScale="110" zoomScaleNormal="110" workbookViewId="0">
      <pane xSplit="1" topLeftCell="J1" activePane="topRight" state="frozen"/>
      <selection pane="topRight" activeCell="A4" sqref="A4"/>
    </sheetView>
  </sheetViews>
  <sheetFormatPr defaultColWidth="9.140625" defaultRowHeight="12.75" x14ac:dyDescent="0.2"/>
  <cols>
    <col min="1" max="1" width="42.28515625" customWidth="1"/>
    <col min="2" max="16" width="12.85546875" customWidth="1"/>
    <col min="18" max="18" width="45" customWidth="1"/>
    <col min="19" max="33" width="12.85546875" customWidth="1"/>
  </cols>
  <sheetData>
    <row r="1" spans="1:44" s="54" customFormat="1" x14ac:dyDescent="0.2">
      <c r="P1" s="363"/>
      <c r="Q1" s="363"/>
      <c r="AG1" s="363"/>
      <c r="AH1" s="190"/>
      <c r="AI1" s="190"/>
      <c r="AJ1" s="190"/>
      <c r="AK1" s="190"/>
      <c r="AL1" s="190"/>
      <c r="AM1" s="190"/>
      <c r="AN1" s="190"/>
      <c r="AO1" s="190"/>
      <c r="AP1" s="190"/>
      <c r="AQ1" s="190"/>
      <c r="AR1" s="190"/>
    </row>
    <row r="2" spans="1:44" s="54" customFormat="1" x14ac:dyDescent="0.2">
      <c r="A2" s="368"/>
      <c r="B2" s="291"/>
      <c r="C2" s="291"/>
      <c r="D2" s="291"/>
      <c r="E2" s="291"/>
      <c r="F2" s="291"/>
      <c r="G2" s="291"/>
      <c r="H2" s="291"/>
      <c r="I2" s="291"/>
      <c r="J2" s="291"/>
      <c r="K2" s="291"/>
      <c r="L2" s="291"/>
      <c r="M2" s="291"/>
      <c r="N2" s="291"/>
      <c r="O2" s="291"/>
      <c r="P2" s="367"/>
      <c r="Q2" s="363"/>
      <c r="R2" s="482"/>
      <c r="S2" s="291"/>
      <c r="T2" s="291"/>
      <c r="U2" s="291"/>
      <c r="V2" s="291"/>
      <c r="W2" s="291"/>
      <c r="X2" s="291"/>
      <c r="Y2" s="291"/>
      <c r="Z2" s="291"/>
      <c r="AA2" s="291"/>
      <c r="AB2" s="291"/>
      <c r="AC2" s="291"/>
      <c r="AD2" s="291"/>
      <c r="AE2" s="291"/>
      <c r="AF2" s="291"/>
      <c r="AG2" s="367"/>
      <c r="AH2" s="190"/>
      <c r="AI2" s="190"/>
      <c r="AJ2" s="190"/>
      <c r="AK2" s="190"/>
      <c r="AL2" s="190"/>
      <c r="AM2" s="190"/>
      <c r="AN2" s="190"/>
      <c r="AO2" s="190"/>
      <c r="AP2" s="190"/>
      <c r="AQ2" s="190"/>
      <c r="AR2" s="190"/>
    </row>
    <row r="3" spans="1:44" s="54" customFormat="1" x14ac:dyDescent="0.2">
      <c r="A3" s="368"/>
      <c r="B3" s="291"/>
      <c r="C3" s="291"/>
      <c r="D3" s="291"/>
      <c r="E3" s="291"/>
      <c r="F3" s="291"/>
      <c r="G3" s="291"/>
      <c r="H3" s="291"/>
      <c r="I3" s="291"/>
      <c r="J3" s="291"/>
      <c r="K3" s="291"/>
      <c r="L3" s="291"/>
      <c r="M3" s="291"/>
      <c r="N3" s="291"/>
      <c r="O3" s="291"/>
      <c r="P3" s="367"/>
      <c r="Q3" s="363"/>
      <c r="R3" s="368"/>
      <c r="S3" s="291"/>
      <c r="T3" s="291"/>
      <c r="U3" s="291"/>
      <c r="V3" s="291"/>
      <c r="W3" s="291"/>
      <c r="X3" s="291"/>
      <c r="Y3" s="291"/>
      <c r="Z3" s="291"/>
      <c r="AA3" s="291"/>
      <c r="AB3" s="291"/>
      <c r="AC3" s="291"/>
      <c r="AD3" s="291"/>
      <c r="AE3" s="291"/>
      <c r="AF3" s="291"/>
      <c r="AG3" s="367"/>
      <c r="AH3" s="190"/>
      <c r="AI3" s="190"/>
      <c r="AJ3" s="190"/>
      <c r="AK3" s="190"/>
      <c r="AL3" s="190"/>
      <c r="AM3" s="190"/>
      <c r="AN3" s="190"/>
      <c r="AO3" s="190"/>
      <c r="AP3" s="190"/>
      <c r="AQ3" s="190"/>
      <c r="AR3" s="190"/>
    </row>
    <row r="4" spans="1:44" s="54" customFormat="1" ht="18.75" thickBot="1" x14ac:dyDescent="0.3">
      <c r="A4" s="595" t="s">
        <v>207</v>
      </c>
      <c r="B4" s="369"/>
      <c r="C4" s="369"/>
      <c r="D4" s="370"/>
      <c r="E4" s="371"/>
      <c r="F4" s="370"/>
      <c r="G4" s="370"/>
      <c r="H4" s="370"/>
      <c r="I4" s="370"/>
      <c r="J4" s="370"/>
      <c r="K4" s="370"/>
      <c r="L4" s="370"/>
      <c r="M4" s="370"/>
      <c r="N4" s="370"/>
      <c r="O4" s="370"/>
      <c r="P4" s="372"/>
      <c r="Q4" s="460"/>
      <c r="R4" s="480" t="s">
        <v>208</v>
      </c>
      <c r="S4" s="296"/>
      <c r="T4" s="296"/>
      <c r="U4" s="297"/>
      <c r="V4" s="295"/>
      <c r="W4" s="297"/>
      <c r="X4" s="297"/>
      <c r="Y4" s="297"/>
      <c r="Z4" s="297"/>
      <c r="AA4" s="297"/>
      <c r="AB4" s="297"/>
      <c r="AC4" s="297"/>
      <c r="AD4" s="297"/>
      <c r="AE4" s="297"/>
      <c r="AF4" s="297"/>
      <c r="AG4" s="298"/>
      <c r="AH4" s="190"/>
      <c r="AI4" s="190"/>
      <c r="AJ4" s="190"/>
      <c r="AK4" s="190"/>
      <c r="AL4" s="190"/>
      <c r="AM4" s="190"/>
      <c r="AN4" s="190"/>
      <c r="AO4" s="190"/>
      <c r="AP4" s="190"/>
      <c r="AQ4" s="190"/>
      <c r="AR4" s="190"/>
    </row>
    <row r="5" spans="1:44" s="365" customFormat="1" x14ac:dyDescent="0.2">
      <c r="A5" s="351" t="s">
        <v>41</v>
      </c>
      <c r="B5" s="352"/>
      <c r="C5" s="364" t="s">
        <v>163</v>
      </c>
      <c r="D5" s="354" t="s">
        <v>131</v>
      </c>
      <c r="E5" s="354" t="s">
        <v>132</v>
      </c>
      <c r="F5" s="354" t="s">
        <v>133</v>
      </c>
      <c r="G5" s="354" t="s">
        <v>134</v>
      </c>
      <c r="H5" s="354" t="s">
        <v>135</v>
      </c>
      <c r="I5" s="354" t="s">
        <v>136</v>
      </c>
      <c r="J5" s="354" t="s">
        <v>137</v>
      </c>
      <c r="K5" s="354" t="s">
        <v>138</v>
      </c>
      <c r="L5" s="354" t="s">
        <v>139</v>
      </c>
      <c r="M5" s="354" t="s">
        <v>140</v>
      </c>
      <c r="N5" s="354" t="s">
        <v>141</v>
      </c>
      <c r="O5" s="354" t="s">
        <v>142</v>
      </c>
      <c r="P5" s="355" t="s">
        <v>0</v>
      </c>
      <c r="Q5" s="379"/>
      <c r="R5" s="481" t="s">
        <v>41</v>
      </c>
      <c r="S5" s="358"/>
      <c r="T5" s="358"/>
      <c r="U5" s="359" t="s">
        <v>143</v>
      </c>
      <c r="V5" s="359" t="s">
        <v>144</v>
      </c>
      <c r="W5" s="359" t="s">
        <v>145</v>
      </c>
      <c r="X5" s="359" t="s">
        <v>146</v>
      </c>
      <c r="Y5" s="359" t="s">
        <v>147</v>
      </c>
      <c r="Z5" s="359" t="s">
        <v>148</v>
      </c>
      <c r="AA5" s="359" t="s">
        <v>149</v>
      </c>
      <c r="AB5" s="359" t="s">
        <v>150</v>
      </c>
      <c r="AC5" s="359" t="s">
        <v>151</v>
      </c>
      <c r="AD5" s="359" t="s">
        <v>152</v>
      </c>
      <c r="AE5" s="359" t="s">
        <v>153</v>
      </c>
      <c r="AF5" s="359" t="s">
        <v>154</v>
      </c>
      <c r="AG5" s="360" t="s">
        <v>0</v>
      </c>
      <c r="AH5" s="366"/>
      <c r="AI5" s="366"/>
      <c r="AJ5" s="366"/>
      <c r="AK5" s="366"/>
      <c r="AL5" s="366"/>
      <c r="AM5" s="366"/>
      <c r="AN5" s="366"/>
      <c r="AO5" s="366"/>
      <c r="AP5" s="366"/>
      <c r="AQ5" s="366"/>
      <c r="AR5" s="366"/>
    </row>
    <row r="6" spans="1:44" x14ac:dyDescent="0.2">
      <c r="A6" s="214" t="s">
        <v>89</v>
      </c>
      <c r="B6" s="215"/>
      <c r="C6" s="216"/>
      <c r="D6" s="217"/>
      <c r="E6" s="218"/>
      <c r="F6" s="218"/>
      <c r="G6" s="218"/>
      <c r="H6" s="218"/>
      <c r="I6" s="218"/>
      <c r="J6" s="218"/>
      <c r="K6" s="218"/>
      <c r="L6" s="218"/>
      <c r="M6" s="218"/>
      <c r="N6" s="218"/>
      <c r="O6" s="218"/>
      <c r="P6" s="219"/>
      <c r="Q6" s="461"/>
      <c r="R6" s="13" t="s">
        <v>89</v>
      </c>
      <c r="S6" s="14"/>
      <c r="T6" s="38"/>
      <c r="U6" s="15"/>
      <c r="V6" s="16"/>
      <c r="W6" s="16"/>
      <c r="X6" s="16"/>
      <c r="Y6" s="16"/>
      <c r="Z6" s="16"/>
      <c r="AA6" s="16"/>
      <c r="AB6" s="16"/>
      <c r="AC6" s="16"/>
      <c r="AD6" s="16"/>
      <c r="AE6" s="16"/>
      <c r="AF6" s="16"/>
      <c r="AG6" s="21"/>
      <c r="AH6" s="190"/>
      <c r="AI6" s="190"/>
      <c r="AJ6" s="190"/>
      <c r="AK6" s="190"/>
      <c r="AL6" s="190"/>
      <c r="AM6" s="190"/>
      <c r="AN6" s="190"/>
      <c r="AO6" s="190"/>
      <c r="AP6" s="190"/>
      <c r="AQ6" s="190"/>
      <c r="AR6" s="190"/>
    </row>
    <row r="7" spans="1:44" x14ac:dyDescent="0.2">
      <c r="A7" s="96" t="s">
        <v>44</v>
      </c>
      <c r="B7" s="220"/>
      <c r="C7" s="221"/>
      <c r="D7" s="222">
        <f>'Prévisions de ventes prudentes'!B36</f>
        <v>0</v>
      </c>
      <c r="E7" s="222">
        <f>'Prévisions de ventes prudentes'!C36</f>
        <v>0</v>
      </c>
      <c r="F7" s="222">
        <f>'Prévisions de ventes prudentes'!D36</f>
        <v>0</v>
      </c>
      <c r="G7" s="222">
        <f>'Prévisions de ventes prudentes'!E36</f>
        <v>0</v>
      </c>
      <c r="H7" s="222">
        <f>'Prévisions de ventes prudentes'!F36</f>
        <v>0</v>
      </c>
      <c r="I7" s="222">
        <f>'Prévisions de ventes prudentes'!G36</f>
        <v>0</v>
      </c>
      <c r="J7" s="222">
        <f>'Prévisions de ventes prudentes'!H36</f>
        <v>0</v>
      </c>
      <c r="K7" s="222">
        <f>'Prévisions de ventes prudentes'!I36</f>
        <v>0</v>
      </c>
      <c r="L7" s="222">
        <f>'Prévisions de ventes prudentes'!J36</f>
        <v>0</v>
      </c>
      <c r="M7" s="222">
        <f>'Prévisions de ventes prudentes'!K36</f>
        <v>0</v>
      </c>
      <c r="N7" s="222">
        <f>'Prévisions de ventes prudentes'!L36</f>
        <v>0</v>
      </c>
      <c r="O7" s="222">
        <f>'Prévisions de ventes prudentes'!M36</f>
        <v>0</v>
      </c>
      <c r="P7" s="223">
        <f>SUM(C7:O7)</f>
        <v>0</v>
      </c>
      <c r="Q7" s="460"/>
      <c r="R7" s="58" t="s">
        <v>44</v>
      </c>
      <c r="S7" s="57"/>
      <c r="T7" s="24"/>
      <c r="U7" s="104">
        <f>'Prévisions de ventes prudentes'!Q36</f>
        <v>0</v>
      </c>
      <c r="V7" s="104">
        <f>'Prévisions de ventes prudentes'!R36</f>
        <v>0</v>
      </c>
      <c r="W7" s="104">
        <f>'Prévisions de ventes prudentes'!S36</f>
        <v>0</v>
      </c>
      <c r="X7" s="104">
        <f>'Prévisions de ventes prudentes'!T36</f>
        <v>0</v>
      </c>
      <c r="Y7" s="104">
        <f>'Prévisions de ventes prudentes'!U36</f>
        <v>0</v>
      </c>
      <c r="Z7" s="104">
        <f>'Prévisions de ventes prudentes'!V36</f>
        <v>0</v>
      </c>
      <c r="AA7" s="104">
        <f>'Prévisions de ventes prudentes'!W36</f>
        <v>0</v>
      </c>
      <c r="AB7" s="104">
        <f>'Prévisions de ventes prudentes'!X36</f>
        <v>0</v>
      </c>
      <c r="AC7" s="104">
        <f>'Prévisions de ventes prudentes'!Y36</f>
        <v>0</v>
      </c>
      <c r="AD7" s="104">
        <f>'Prévisions de ventes prudentes'!Z36</f>
        <v>0</v>
      </c>
      <c r="AE7" s="104">
        <f>'Prévisions de ventes prudentes'!AA36</f>
        <v>0</v>
      </c>
      <c r="AF7" s="104">
        <f>'Prévisions de ventes prudentes'!AB36</f>
        <v>0</v>
      </c>
      <c r="AG7" s="107">
        <f>SUM(T7:AF7)</f>
        <v>0</v>
      </c>
      <c r="AH7" s="190"/>
      <c r="AI7" s="190"/>
      <c r="AJ7" s="190"/>
      <c r="AK7" s="190"/>
      <c r="AL7" s="190"/>
      <c r="AM7" s="190"/>
      <c r="AN7" s="190"/>
      <c r="AO7" s="190"/>
      <c r="AP7" s="190"/>
      <c r="AQ7" s="190"/>
      <c r="AR7" s="190"/>
    </row>
    <row r="8" spans="1:44" x14ac:dyDescent="0.2">
      <c r="A8" s="224" t="s">
        <v>45</v>
      </c>
      <c r="B8" s="221"/>
      <c r="C8" s="221"/>
      <c r="D8" s="225">
        <f t="shared" ref="D8:P8" si="0">SUM(D7:D7)</f>
        <v>0</v>
      </c>
      <c r="E8" s="225">
        <f t="shared" si="0"/>
        <v>0</v>
      </c>
      <c r="F8" s="225">
        <f t="shared" si="0"/>
        <v>0</v>
      </c>
      <c r="G8" s="225">
        <f t="shared" si="0"/>
        <v>0</v>
      </c>
      <c r="H8" s="225">
        <f t="shared" si="0"/>
        <v>0</v>
      </c>
      <c r="I8" s="225">
        <f t="shared" si="0"/>
        <v>0</v>
      </c>
      <c r="J8" s="225">
        <f t="shared" si="0"/>
        <v>0</v>
      </c>
      <c r="K8" s="225">
        <f t="shared" si="0"/>
        <v>0</v>
      </c>
      <c r="L8" s="225">
        <f t="shared" si="0"/>
        <v>0</v>
      </c>
      <c r="M8" s="225">
        <f t="shared" si="0"/>
        <v>0</v>
      </c>
      <c r="N8" s="225">
        <f t="shared" si="0"/>
        <v>0</v>
      </c>
      <c r="O8" s="225">
        <f t="shared" si="0"/>
        <v>0</v>
      </c>
      <c r="P8" s="223">
        <f t="shared" si="0"/>
        <v>0</v>
      </c>
      <c r="Q8" s="461"/>
      <c r="R8" s="23" t="s">
        <v>45</v>
      </c>
      <c r="S8" s="24"/>
      <c r="T8" s="24"/>
      <c r="U8" s="105">
        <f t="shared" ref="U8:AG8" si="1">SUM(U7:U7)</f>
        <v>0</v>
      </c>
      <c r="V8" s="105">
        <f t="shared" si="1"/>
        <v>0</v>
      </c>
      <c r="W8" s="105">
        <f t="shared" si="1"/>
        <v>0</v>
      </c>
      <c r="X8" s="105">
        <f t="shared" si="1"/>
        <v>0</v>
      </c>
      <c r="Y8" s="105">
        <f t="shared" si="1"/>
        <v>0</v>
      </c>
      <c r="Z8" s="105">
        <f t="shared" si="1"/>
        <v>0</v>
      </c>
      <c r="AA8" s="105">
        <f t="shared" si="1"/>
        <v>0</v>
      </c>
      <c r="AB8" s="105">
        <f t="shared" si="1"/>
        <v>0</v>
      </c>
      <c r="AC8" s="105">
        <f t="shared" si="1"/>
        <v>0</v>
      </c>
      <c r="AD8" s="105">
        <f t="shared" si="1"/>
        <v>0</v>
      </c>
      <c r="AE8" s="105">
        <f t="shared" si="1"/>
        <v>0</v>
      </c>
      <c r="AF8" s="105">
        <f t="shared" si="1"/>
        <v>0</v>
      </c>
      <c r="AG8" s="107">
        <f t="shared" si="1"/>
        <v>0</v>
      </c>
      <c r="AH8" s="190"/>
      <c r="AI8" s="190"/>
      <c r="AJ8" s="190"/>
      <c r="AK8" s="190"/>
      <c r="AL8" s="190"/>
      <c r="AM8" s="190"/>
      <c r="AN8" s="190"/>
      <c r="AO8" s="190"/>
      <c r="AP8" s="190"/>
      <c r="AQ8" s="190"/>
      <c r="AR8" s="190"/>
    </row>
    <row r="9" spans="1:44" x14ac:dyDescent="0.2">
      <c r="A9" s="226" t="s">
        <v>164</v>
      </c>
      <c r="B9" s="227"/>
      <c r="C9" s="227"/>
      <c r="D9" s="228" t="e">
        <f>D8/$P$8</f>
        <v>#DIV/0!</v>
      </c>
      <c r="E9" s="228" t="e">
        <f t="shared" ref="E9:O9" si="2">E8/$P$8</f>
        <v>#DIV/0!</v>
      </c>
      <c r="F9" s="228" t="e">
        <f t="shared" si="2"/>
        <v>#DIV/0!</v>
      </c>
      <c r="G9" s="228" t="e">
        <f t="shared" si="2"/>
        <v>#DIV/0!</v>
      </c>
      <c r="H9" s="228" t="e">
        <f t="shared" si="2"/>
        <v>#DIV/0!</v>
      </c>
      <c r="I9" s="228" t="e">
        <f t="shared" si="2"/>
        <v>#DIV/0!</v>
      </c>
      <c r="J9" s="228" t="e">
        <f t="shared" si="2"/>
        <v>#DIV/0!</v>
      </c>
      <c r="K9" s="228" t="e">
        <f t="shared" si="2"/>
        <v>#DIV/0!</v>
      </c>
      <c r="L9" s="228" t="e">
        <f t="shared" si="2"/>
        <v>#DIV/0!</v>
      </c>
      <c r="M9" s="228" t="e">
        <f t="shared" si="2"/>
        <v>#DIV/0!</v>
      </c>
      <c r="N9" s="228" t="e">
        <f t="shared" si="2"/>
        <v>#DIV/0!</v>
      </c>
      <c r="O9" s="228" t="e">
        <f t="shared" si="2"/>
        <v>#DIV/0!</v>
      </c>
      <c r="P9" s="229" t="e">
        <f>SUM(D9:O9)</f>
        <v>#DIV/0!</v>
      </c>
      <c r="Q9" s="325"/>
      <c r="R9" s="59" t="s">
        <v>164</v>
      </c>
      <c r="S9" s="60"/>
      <c r="T9" s="60"/>
      <c r="U9" s="61" t="e">
        <f>U8/$AG$8</f>
        <v>#DIV/0!</v>
      </c>
      <c r="V9" s="61" t="e">
        <f t="shared" ref="V9:AF9" si="3">V8/$AG$8</f>
        <v>#DIV/0!</v>
      </c>
      <c r="W9" s="61" t="e">
        <f t="shared" si="3"/>
        <v>#DIV/0!</v>
      </c>
      <c r="X9" s="61" t="e">
        <f t="shared" si="3"/>
        <v>#DIV/0!</v>
      </c>
      <c r="Y9" s="61" t="e">
        <f t="shared" si="3"/>
        <v>#DIV/0!</v>
      </c>
      <c r="Z9" s="61" t="e">
        <f t="shared" si="3"/>
        <v>#DIV/0!</v>
      </c>
      <c r="AA9" s="61" t="e">
        <f t="shared" si="3"/>
        <v>#DIV/0!</v>
      </c>
      <c r="AB9" s="61" t="e">
        <f t="shared" si="3"/>
        <v>#DIV/0!</v>
      </c>
      <c r="AC9" s="61" t="e">
        <f t="shared" si="3"/>
        <v>#DIV/0!</v>
      </c>
      <c r="AD9" s="61" t="e">
        <f t="shared" si="3"/>
        <v>#DIV/0!</v>
      </c>
      <c r="AE9" s="61" t="e">
        <f t="shared" si="3"/>
        <v>#DIV/0!</v>
      </c>
      <c r="AF9" s="61" t="e">
        <f t="shared" si="3"/>
        <v>#DIV/0!</v>
      </c>
      <c r="AG9" s="152" t="e">
        <f>SUM(U9:AF9)</f>
        <v>#DIV/0!</v>
      </c>
      <c r="AH9" s="190"/>
      <c r="AI9" s="190"/>
      <c r="AJ9" s="190"/>
      <c r="AK9" s="190"/>
      <c r="AL9" s="190"/>
      <c r="AM9" s="190"/>
      <c r="AN9" s="190"/>
      <c r="AO9" s="190"/>
      <c r="AP9" s="190"/>
      <c r="AQ9" s="190"/>
      <c r="AR9" s="190"/>
    </row>
    <row r="10" spans="1:44" x14ac:dyDescent="0.2">
      <c r="A10" s="97" t="s">
        <v>46</v>
      </c>
      <c r="B10" s="565"/>
      <c r="C10" s="222">
        <f>'Frais de démarrage'!C47</f>
        <v>0</v>
      </c>
      <c r="D10" s="74"/>
      <c r="E10" s="74"/>
      <c r="F10" s="74"/>
      <c r="G10" s="74"/>
      <c r="H10" s="74"/>
      <c r="I10" s="74"/>
      <c r="J10" s="74"/>
      <c r="K10" s="74"/>
      <c r="L10" s="74"/>
      <c r="M10" s="74"/>
      <c r="N10" s="74"/>
      <c r="O10" s="74"/>
      <c r="P10" s="223">
        <f>SUM(C10:O10)</f>
        <v>0</v>
      </c>
      <c r="Q10" s="325"/>
      <c r="R10" s="559" t="s">
        <v>86</v>
      </c>
      <c r="S10" s="558"/>
      <c r="T10" s="64"/>
      <c r="U10" s="74"/>
      <c r="V10" s="74"/>
      <c r="W10" s="74"/>
      <c r="X10" s="74"/>
      <c r="Y10" s="74"/>
      <c r="Z10" s="74"/>
      <c r="AA10" s="74"/>
      <c r="AB10" s="74"/>
      <c r="AC10" s="74"/>
      <c r="AD10" s="74"/>
      <c r="AE10" s="74"/>
      <c r="AF10" s="74"/>
      <c r="AG10" s="153">
        <f>SUM(T10:AF10)</f>
        <v>0</v>
      </c>
      <c r="AH10" s="190"/>
      <c r="AI10" s="190"/>
      <c r="AJ10" s="190"/>
      <c r="AK10" s="190"/>
      <c r="AL10" s="190"/>
      <c r="AM10" s="190"/>
      <c r="AN10" s="190"/>
      <c r="AO10" s="190"/>
      <c r="AP10" s="190"/>
      <c r="AQ10" s="190"/>
      <c r="AR10" s="190"/>
    </row>
    <row r="11" spans="1:44" x14ac:dyDescent="0.2">
      <c r="A11" s="566" t="s">
        <v>47</v>
      </c>
      <c r="B11" s="565"/>
      <c r="C11" s="568">
        <f>'Frais de démarrage'!D47</f>
        <v>0</v>
      </c>
      <c r="D11" s="74"/>
      <c r="E11" s="74"/>
      <c r="F11" s="74"/>
      <c r="G11" s="74"/>
      <c r="H11" s="74"/>
      <c r="I11" s="74"/>
      <c r="J11" s="74"/>
      <c r="K11" s="74"/>
      <c r="L11" s="74"/>
      <c r="M11" s="74"/>
      <c r="N11" s="74"/>
      <c r="O11" s="74"/>
      <c r="P11" s="223">
        <f>SUM(C11:O11)</f>
        <v>0</v>
      </c>
      <c r="Q11" s="461"/>
      <c r="R11" s="559" t="s">
        <v>47</v>
      </c>
      <c r="S11" s="558"/>
      <c r="T11" s="561"/>
      <c r="U11" s="74"/>
      <c r="V11" s="74"/>
      <c r="W11" s="74"/>
      <c r="X11" s="74"/>
      <c r="Y11" s="74"/>
      <c r="Z11" s="74"/>
      <c r="AA11" s="74"/>
      <c r="AB11" s="74"/>
      <c r="AC11" s="74"/>
      <c r="AD11" s="74"/>
      <c r="AE11" s="74"/>
      <c r="AF11" s="74"/>
      <c r="AG11" s="107">
        <f>SUM(T11:AF11)</f>
        <v>0</v>
      </c>
      <c r="AH11" s="190"/>
      <c r="AI11" s="190"/>
      <c r="AJ11" s="190"/>
      <c r="AK11" s="190"/>
      <c r="AL11" s="190"/>
      <c r="AM11" s="190"/>
      <c r="AN11" s="190"/>
      <c r="AO11" s="190"/>
      <c r="AP11" s="190"/>
      <c r="AQ11" s="190"/>
      <c r="AR11" s="190"/>
    </row>
    <row r="12" spans="1:44" x14ac:dyDescent="0.2">
      <c r="A12" s="96" t="s">
        <v>87</v>
      </c>
      <c r="B12" s="565"/>
      <c r="C12" s="568">
        <f>'Frais de démarrage'!E47</f>
        <v>0</v>
      </c>
      <c r="D12" s="74"/>
      <c r="E12" s="74"/>
      <c r="F12" s="74"/>
      <c r="G12" s="74"/>
      <c r="H12" s="74"/>
      <c r="I12" s="74"/>
      <c r="J12" s="74"/>
      <c r="K12" s="74"/>
      <c r="L12" s="74"/>
      <c r="M12" s="74"/>
      <c r="N12" s="74"/>
      <c r="O12" s="74"/>
      <c r="P12" s="223">
        <f>SUM(C12:O12)</f>
        <v>0</v>
      </c>
      <c r="Q12" s="460"/>
      <c r="R12" s="58" t="s">
        <v>87</v>
      </c>
      <c r="S12" s="558"/>
      <c r="T12" s="562"/>
      <c r="U12" s="74"/>
      <c r="V12" s="74"/>
      <c r="W12" s="74"/>
      <c r="X12" s="74"/>
      <c r="Y12" s="74"/>
      <c r="Z12" s="74"/>
      <c r="AA12" s="74"/>
      <c r="AB12" s="74"/>
      <c r="AC12" s="74"/>
      <c r="AD12" s="74"/>
      <c r="AE12" s="74"/>
      <c r="AF12" s="74"/>
      <c r="AG12" s="153">
        <f>SUM(T12:AF12)</f>
        <v>0</v>
      </c>
      <c r="AH12" s="190"/>
      <c r="AI12" s="190"/>
      <c r="AJ12" s="190"/>
      <c r="AK12" s="190"/>
      <c r="AL12" s="190"/>
      <c r="AM12" s="190"/>
      <c r="AN12" s="190"/>
      <c r="AO12" s="190"/>
      <c r="AP12" s="190"/>
      <c r="AQ12" s="190"/>
      <c r="AR12" s="190"/>
    </row>
    <row r="13" spans="1:44" x14ac:dyDescent="0.2">
      <c r="A13" s="224" t="s">
        <v>167</v>
      </c>
      <c r="B13" s="221"/>
      <c r="C13" s="225">
        <f t="shared" ref="C13:O13" si="4">SUM(C10:C12)</f>
        <v>0</v>
      </c>
      <c r="D13" s="230">
        <f t="shared" si="4"/>
        <v>0</v>
      </c>
      <c r="E13" s="230">
        <f>SUM(E10:E12)</f>
        <v>0</v>
      </c>
      <c r="F13" s="230">
        <f>SUM(F10:F12)</f>
        <v>0</v>
      </c>
      <c r="G13" s="230">
        <f t="shared" si="4"/>
        <v>0</v>
      </c>
      <c r="H13" s="230">
        <f t="shared" si="4"/>
        <v>0</v>
      </c>
      <c r="I13" s="230">
        <f t="shared" si="4"/>
        <v>0</v>
      </c>
      <c r="J13" s="230">
        <f t="shared" si="4"/>
        <v>0</v>
      </c>
      <c r="K13" s="230">
        <f t="shared" si="4"/>
        <v>0</v>
      </c>
      <c r="L13" s="230">
        <f t="shared" si="4"/>
        <v>0</v>
      </c>
      <c r="M13" s="230">
        <f t="shared" si="4"/>
        <v>0</v>
      </c>
      <c r="N13" s="230">
        <f t="shared" si="4"/>
        <v>0</v>
      </c>
      <c r="O13" s="230">
        <f t="shared" si="4"/>
        <v>0</v>
      </c>
      <c r="P13" s="223">
        <f>SUM(C13:O13)</f>
        <v>0</v>
      </c>
      <c r="Q13" s="323"/>
      <c r="R13" s="23" t="s">
        <v>167</v>
      </c>
      <c r="S13" s="24"/>
      <c r="T13" s="65"/>
      <c r="U13" s="106">
        <f t="shared" ref="U13" si="5">SUM(U10:U12)</f>
        <v>0</v>
      </c>
      <c r="V13" s="106">
        <f>SUM(V10:V12)</f>
        <v>0</v>
      </c>
      <c r="W13" s="106">
        <f>SUM(W10:W12)</f>
        <v>0</v>
      </c>
      <c r="X13" s="106">
        <f t="shared" ref="X13:AF13" si="6">SUM(X10:X12)</f>
        <v>0</v>
      </c>
      <c r="Y13" s="106">
        <f t="shared" si="6"/>
        <v>0</v>
      </c>
      <c r="Z13" s="106">
        <f t="shared" si="6"/>
        <v>0</v>
      </c>
      <c r="AA13" s="106">
        <f t="shared" si="6"/>
        <v>0</v>
      </c>
      <c r="AB13" s="106">
        <f t="shared" si="6"/>
        <v>0</v>
      </c>
      <c r="AC13" s="106">
        <f t="shared" si="6"/>
        <v>0</v>
      </c>
      <c r="AD13" s="106">
        <f t="shared" si="6"/>
        <v>0</v>
      </c>
      <c r="AE13" s="106">
        <f t="shared" si="6"/>
        <v>0</v>
      </c>
      <c r="AF13" s="106">
        <f t="shared" si="6"/>
        <v>0</v>
      </c>
      <c r="AG13" s="153">
        <f>SUM(T13:AF13)</f>
        <v>0</v>
      </c>
      <c r="AH13" s="190"/>
      <c r="AI13" s="190"/>
      <c r="AJ13" s="190"/>
      <c r="AK13" s="190"/>
      <c r="AL13" s="190"/>
      <c r="AM13" s="190"/>
      <c r="AN13" s="190"/>
      <c r="AO13" s="190"/>
      <c r="AP13" s="190"/>
      <c r="AQ13" s="190"/>
      <c r="AR13" s="190"/>
    </row>
    <row r="14" spans="1:44" x14ac:dyDescent="0.2">
      <c r="A14" s="231" t="s">
        <v>168</v>
      </c>
      <c r="B14" s="232"/>
      <c r="C14" s="225">
        <f t="shared" ref="C14:O14" si="7">+C8+C13</f>
        <v>0</v>
      </c>
      <c r="D14" s="225">
        <f t="shared" si="7"/>
        <v>0</v>
      </c>
      <c r="E14" s="225">
        <f t="shared" si="7"/>
        <v>0</v>
      </c>
      <c r="F14" s="225">
        <f t="shared" si="7"/>
        <v>0</v>
      </c>
      <c r="G14" s="225">
        <f t="shared" si="7"/>
        <v>0</v>
      </c>
      <c r="H14" s="225">
        <f t="shared" si="7"/>
        <v>0</v>
      </c>
      <c r="I14" s="225">
        <f t="shared" si="7"/>
        <v>0</v>
      </c>
      <c r="J14" s="225">
        <f t="shared" si="7"/>
        <v>0</v>
      </c>
      <c r="K14" s="225">
        <f t="shared" si="7"/>
        <v>0</v>
      </c>
      <c r="L14" s="225">
        <f t="shared" si="7"/>
        <v>0</v>
      </c>
      <c r="M14" s="225">
        <f t="shared" si="7"/>
        <v>0</v>
      </c>
      <c r="N14" s="225">
        <f t="shared" si="7"/>
        <v>0</v>
      </c>
      <c r="O14" s="225">
        <f t="shared" si="7"/>
        <v>0</v>
      </c>
      <c r="P14" s="223">
        <f>SUM(C14:O14)</f>
        <v>0</v>
      </c>
      <c r="Q14" s="323"/>
      <c r="R14" s="25" t="s">
        <v>168</v>
      </c>
      <c r="S14" s="470"/>
      <c r="T14" s="66"/>
      <c r="U14" s="105">
        <f t="shared" ref="U14:AF14" si="8">+U8+U13</f>
        <v>0</v>
      </c>
      <c r="V14" s="105">
        <f t="shared" si="8"/>
        <v>0</v>
      </c>
      <c r="W14" s="105">
        <f t="shared" si="8"/>
        <v>0</v>
      </c>
      <c r="X14" s="105">
        <f t="shared" si="8"/>
        <v>0</v>
      </c>
      <c r="Y14" s="105">
        <f t="shared" si="8"/>
        <v>0</v>
      </c>
      <c r="Z14" s="105">
        <f t="shared" si="8"/>
        <v>0</v>
      </c>
      <c r="AA14" s="105">
        <f t="shared" si="8"/>
        <v>0</v>
      </c>
      <c r="AB14" s="105">
        <f t="shared" si="8"/>
        <v>0</v>
      </c>
      <c r="AC14" s="105">
        <f t="shared" si="8"/>
        <v>0</v>
      </c>
      <c r="AD14" s="105">
        <f t="shared" si="8"/>
        <v>0</v>
      </c>
      <c r="AE14" s="105">
        <f t="shared" si="8"/>
        <v>0</v>
      </c>
      <c r="AF14" s="105">
        <f t="shared" si="8"/>
        <v>0</v>
      </c>
      <c r="AG14" s="107">
        <f>SUM(T14:AF14)</f>
        <v>0</v>
      </c>
      <c r="AH14" s="190"/>
      <c r="AI14" s="190"/>
      <c r="AJ14" s="190"/>
      <c r="AK14" s="190"/>
      <c r="AL14" s="190"/>
      <c r="AM14" s="190"/>
      <c r="AN14" s="190"/>
      <c r="AO14" s="190"/>
      <c r="AP14" s="190"/>
      <c r="AQ14" s="190"/>
      <c r="AR14" s="190"/>
    </row>
    <row r="15" spans="1:44" x14ac:dyDescent="0.2">
      <c r="A15" s="214" t="s">
        <v>49</v>
      </c>
      <c r="B15" s="215"/>
      <c r="C15" s="216"/>
      <c r="D15" s="217"/>
      <c r="E15" s="218"/>
      <c r="F15" s="218"/>
      <c r="G15" s="218"/>
      <c r="H15" s="218"/>
      <c r="I15" s="218"/>
      <c r="J15" s="218"/>
      <c r="K15" s="218"/>
      <c r="L15" s="218"/>
      <c r="M15" s="218"/>
      <c r="N15" s="218"/>
      <c r="O15" s="218"/>
      <c r="P15" s="233"/>
      <c r="Q15" s="324"/>
      <c r="R15" s="13" t="s">
        <v>49</v>
      </c>
      <c r="S15" s="14"/>
      <c r="T15" s="38"/>
      <c r="U15" s="15"/>
      <c r="V15" s="16"/>
      <c r="W15" s="16"/>
      <c r="X15" s="16"/>
      <c r="Y15" s="16"/>
      <c r="Z15" s="16"/>
      <c r="AA15" s="16"/>
      <c r="AB15" s="16"/>
      <c r="AC15" s="16"/>
      <c r="AD15" s="16"/>
      <c r="AE15" s="16"/>
      <c r="AF15" s="16"/>
      <c r="AG15" s="62"/>
      <c r="AH15" s="190"/>
      <c r="AI15" s="190"/>
      <c r="AJ15" s="190"/>
      <c r="AK15" s="190"/>
      <c r="AL15" s="190"/>
      <c r="AM15" s="190"/>
      <c r="AN15" s="190"/>
      <c r="AO15" s="190"/>
      <c r="AP15" s="190"/>
      <c r="AQ15" s="190"/>
      <c r="AR15" s="190"/>
    </row>
    <row r="16" spans="1:44" x14ac:dyDescent="0.2">
      <c r="A16" s="467" t="s">
        <v>52</v>
      </c>
      <c r="B16" s="234"/>
      <c r="C16" s="235"/>
      <c r="D16" s="120"/>
      <c r="E16" s="100"/>
      <c r="F16" s="100"/>
      <c r="G16" s="100"/>
      <c r="H16" s="100"/>
      <c r="I16" s="100"/>
      <c r="J16" s="100"/>
      <c r="K16" s="100"/>
      <c r="L16" s="100"/>
      <c r="M16" s="100"/>
      <c r="N16" s="100"/>
      <c r="O16" s="100"/>
      <c r="P16" s="236"/>
      <c r="Q16" s="461"/>
      <c r="R16" s="32" t="s">
        <v>52</v>
      </c>
      <c r="S16" s="29"/>
      <c r="T16" s="39"/>
      <c r="U16" s="120"/>
      <c r="V16" s="100"/>
      <c r="W16" s="100"/>
      <c r="X16" s="100"/>
      <c r="Y16" s="100"/>
      <c r="Z16" s="100"/>
      <c r="AA16" s="100"/>
      <c r="AB16" s="100"/>
      <c r="AC16" s="100"/>
      <c r="AD16" s="100"/>
      <c r="AE16" s="100"/>
      <c r="AF16" s="100"/>
      <c r="AG16" s="154"/>
      <c r="AH16" s="190"/>
      <c r="AI16" s="190"/>
      <c r="AJ16" s="190"/>
      <c r="AK16" s="190"/>
      <c r="AL16" s="190"/>
      <c r="AM16" s="190"/>
      <c r="AN16" s="190"/>
      <c r="AO16" s="190"/>
      <c r="AP16" s="190"/>
      <c r="AQ16" s="190"/>
      <c r="AR16" s="190"/>
    </row>
    <row r="17" spans="1:44" x14ac:dyDescent="0.2">
      <c r="A17" s="98" t="s">
        <v>51</v>
      </c>
      <c r="B17" s="563"/>
      <c r="C17" s="312" t="s">
        <v>2</v>
      </c>
      <c r="D17" s="222">
        <f t="shared" ref="D17:O17" si="9">+D7*$B$17</f>
        <v>0</v>
      </c>
      <c r="E17" s="222">
        <f t="shared" si="9"/>
        <v>0</v>
      </c>
      <c r="F17" s="222">
        <f t="shared" si="9"/>
        <v>0</v>
      </c>
      <c r="G17" s="222">
        <f t="shared" si="9"/>
        <v>0</v>
      </c>
      <c r="H17" s="222">
        <f t="shared" si="9"/>
        <v>0</v>
      </c>
      <c r="I17" s="222">
        <f t="shared" si="9"/>
        <v>0</v>
      </c>
      <c r="J17" s="222">
        <f t="shared" si="9"/>
        <v>0</v>
      </c>
      <c r="K17" s="222">
        <f t="shared" si="9"/>
        <v>0</v>
      </c>
      <c r="L17" s="222">
        <f t="shared" si="9"/>
        <v>0</v>
      </c>
      <c r="M17" s="222">
        <f t="shared" si="9"/>
        <v>0</v>
      </c>
      <c r="N17" s="222">
        <f t="shared" si="9"/>
        <v>0</v>
      </c>
      <c r="O17" s="222">
        <f t="shared" si="9"/>
        <v>0</v>
      </c>
      <c r="P17" s="223">
        <f>SUM(C17:O17)</f>
        <v>0</v>
      </c>
      <c r="Q17" s="460"/>
      <c r="R17" s="28" t="s">
        <v>51</v>
      </c>
      <c r="S17" s="569"/>
      <c r="T17" s="374" t="s">
        <v>2</v>
      </c>
      <c r="U17" s="104">
        <f t="shared" ref="U17:AF17" si="10">+U7*$B$17</f>
        <v>0</v>
      </c>
      <c r="V17" s="104">
        <f t="shared" si="10"/>
        <v>0</v>
      </c>
      <c r="W17" s="104">
        <f t="shared" si="10"/>
        <v>0</v>
      </c>
      <c r="X17" s="104">
        <f t="shared" si="10"/>
        <v>0</v>
      </c>
      <c r="Y17" s="104">
        <f t="shared" si="10"/>
        <v>0</v>
      </c>
      <c r="Z17" s="104">
        <f t="shared" si="10"/>
        <v>0</v>
      </c>
      <c r="AA17" s="104">
        <f t="shared" si="10"/>
        <v>0</v>
      </c>
      <c r="AB17" s="104">
        <f t="shared" si="10"/>
        <v>0</v>
      </c>
      <c r="AC17" s="104">
        <f t="shared" si="10"/>
        <v>0</v>
      </c>
      <c r="AD17" s="104">
        <f t="shared" si="10"/>
        <v>0</v>
      </c>
      <c r="AE17" s="104">
        <f t="shared" si="10"/>
        <v>0</v>
      </c>
      <c r="AF17" s="104">
        <f t="shared" si="10"/>
        <v>0</v>
      </c>
      <c r="AG17" s="107">
        <f>SUM(T17:AF17)</f>
        <v>0</v>
      </c>
      <c r="AH17" s="190"/>
      <c r="AI17" s="190"/>
      <c r="AJ17" s="190"/>
      <c r="AK17" s="190"/>
      <c r="AL17" s="190"/>
      <c r="AM17" s="190"/>
      <c r="AN17" s="190"/>
      <c r="AO17" s="190"/>
      <c r="AP17" s="190"/>
      <c r="AQ17" s="190"/>
      <c r="AR17" s="190"/>
    </row>
    <row r="18" spans="1:44" x14ac:dyDescent="0.2">
      <c r="A18" s="231" t="s">
        <v>53</v>
      </c>
      <c r="B18" s="237"/>
      <c r="C18" s="237"/>
      <c r="D18" s="225">
        <f t="shared" ref="D18:P18" si="11">SUM(D17:D17)</f>
        <v>0</v>
      </c>
      <c r="E18" s="225">
        <f t="shared" si="11"/>
        <v>0</v>
      </c>
      <c r="F18" s="225">
        <f t="shared" si="11"/>
        <v>0</v>
      </c>
      <c r="G18" s="225">
        <f t="shared" si="11"/>
        <v>0</v>
      </c>
      <c r="H18" s="225">
        <f t="shared" si="11"/>
        <v>0</v>
      </c>
      <c r="I18" s="225">
        <f t="shared" si="11"/>
        <v>0</v>
      </c>
      <c r="J18" s="225">
        <f t="shared" si="11"/>
        <v>0</v>
      </c>
      <c r="K18" s="225">
        <f t="shared" si="11"/>
        <v>0</v>
      </c>
      <c r="L18" s="225">
        <f t="shared" si="11"/>
        <v>0</v>
      </c>
      <c r="M18" s="225">
        <f t="shared" si="11"/>
        <v>0</v>
      </c>
      <c r="N18" s="225">
        <f t="shared" si="11"/>
        <v>0</v>
      </c>
      <c r="O18" s="225">
        <f t="shared" si="11"/>
        <v>0</v>
      </c>
      <c r="P18" s="223">
        <f t="shared" si="11"/>
        <v>0</v>
      </c>
      <c r="Q18" s="460"/>
      <c r="R18" s="25" t="s">
        <v>53</v>
      </c>
      <c r="S18" s="26"/>
      <c r="T18" s="26"/>
      <c r="U18" s="105">
        <f t="shared" ref="U18:AG18" si="12">SUM(U17:U17)</f>
        <v>0</v>
      </c>
      <c r="V18" s="105">
        <f t="shared" si="12"/>
        <v>0</v>
      </c>
      <c r="W18" s="105">
        <f t="shared" si="12"/>
        <v>0</v>
      </c>
      <c r="X18" s="105">
        <f t="shared" si="12"/>
        <v>0</v>
      </c>
      <c r="Y18" s="105">
        <f t="shared" si="12"/>
        <v>0</v>
      </c>
      <c r="Z18" s="105">
        <f t="shared" si="12"/>
        <v>0</v>
      </c>
      <c r="AA18" s="105">
        <f t="shared" si="12"/>
        <v>0</v>
      </c>
      <c r="AB18" s="105">
        <f t="shared" si="12"/>
        <v>0</v>
      </c>
      <c r="AC18" s="105">
        <f t="shared" si="12"/>
        <v>0</v>
      </c>
      <c r="AD18" s="105">
        <f t="shared" si="12"/>
        <v>0</v>
      </c>
      <c r="AE18" s="105">
        <f t="shared" si="12"/>
        <v>0</v>
      </c>
      <c r="AF18" s="105">
        <f t="shared" si="12"/>
        <v>0</v>
      </c>
      <c r="AG18" s="107">
        <f t="shared" si="12"/>
        <v>0</v>
      </c>
      <c r="AH18" s="190"/>
      <c r="AI18" s="190"/>
      <c r="AJ18" s="190"/>
      <c r="AK18" s="190"/>
      <c r="AL18" s="190"/>
      <c r="AM18" s="190"/>
      <c r="AN18" s="190"/>
      <c r="AO18" s="190"/>
      <c r="AP18" s="190"/>
      <c r="AQ18" s="190"/>
      <c r="AR18" s="190"/>
    </row>
    <row r="19" spans="1:44" x14ac:dyDescent="0.2">
      <c r="A19" s="91" t="s">
        <v>54</v>
      </c>
      <c r="B19" s="92"/>
      <c r="C19" s="93"/>
      <c r="D19" s="94"/>
      <c r="E19" s="95"/>
      <c r="F19" s="95"/>
      <c r="G19" s="95"/>
      <c r="H19" s="95"/>
      <c r="I19" s="95"/>
      <c r="J19" s="95"/>
      <c r="K19" s="95"/>
      <c r="L19" s="95"/>
      <c r="M19" s="95"/>
      <c r="N19" s="95"/>
      <c r="O19" s="95"/>
      <c r="P19" s="238"/>
      <c r="Q19" s="323"/>
      <c r="R19" s="67" t="s">
        <v>54</v>
      </c>
      <c r="S19" s="68"/>
      <c r="T19" s="69"/>
      <c r="U19" s="70"/>
      <c r="V19" s="71"/>
      <c r="W19" s="71"/>
      <c r="X19" s="71"/>
      <c r="Y19" s="71"/>
      <c r="Z19" s="71"/>
      <c r="AA19" s="71"/>
      <c r="AB19" s="71"/>
      <c r="AC19" s="71"/>
      <c r="AD19" s="71"/>
      <c r="AE19" s="71"/>
      <c r="AF19" s="71"/>
      <c r="AG19" s="62"/>
      <c r="AH19" s="190"/>
      <c r="AI19" s="190"/>
      <c r="AJ19" s="190"/>
      <c r="AK19" s="190"/>
      <c r="AL19" s="190"/>
      <c r="AM19" s="190"/>
      <c r="AN19" s="190"/>
      <c r="AO19" s="190"/>
      <c r="AP19" s="190"/>
      <c r="AQ19" s="190"/>
      <c r="AR19" s="190"/>
    </row>
    <row r="20" spans="1:44" ht="15" x14ac:dyDescent="0.25">
      <c r="A20" s="187" t="str">
        <f>'Flux de trésorerie - Ex. 1-2'!A20</f>
        <v xml:space="preserve">Avance au propriétaire </v>
      </c>
      <c r="B20" s="207">
        <f>'Flux de trésorerie - Ex. 1-2'!B20</f>
        <v>0</v>
      </c>
      <c r="C20" s="208">
        <f>'Flux de trésorerie - Ex. 1-2'!C20</f>
        <v>0</v>
      </c>
      <c r="D20" s="209">
        <f>'Flux de trésorerie - Ex. 1-2'!D20</f>
        <v>0</v>
      </c>
      <c r="E20" s="210">
        <f>'Flux de trésorerie - Ex. 1-2'!E20</f>
        <v>0</v>
      </c>
      <c r="F20" s="208">
        <f>'Flux de trésorerie - Ex. 1-2'!F20</f>
        <v>0</v>
      </c>
      <c r="G20" s="209">
        <f>'Flux de trésorerie - Ex. 1-2'!G20</f>
        <v>0</v>
      </c>
      <c r="H20" s="210">
        <f>'Flux de trésorerie - Ex. 1-2'!H20</f>
        <v>0</v>
      </c>
      <c r="I20" s="210">
        <f>'Flux de trésorerie - Ex. 1-2'!I20</f>
        <v>0</v>
      </c>
      <c r="J20" s="210">
        <f>'Flux de trésorerie - Ex. 1-2'!J20</f>
        <v>0</v>
      </c>
      <c r="K20" s="210">
        <f>'Flux de trésorerie - Ex. 1-2'!K20</f>
        <v>0</v>
      </c>
      <c r="L20" s="210">
        <f>'Flux de trésorerie - Ex. 1-2'!L20</f>
        <v>0</v>
      </c>
      <c r="M20" s="210">
        <f>'Flux de trésorerie - Ex. 1-2'!M20</f>
        <v>0</v>
      </c>
      <c r="N20" s="210">
        <f>'Flux de trésorerie - Ex. 1-2'!N20</f>
        <v>0</v>
      </c>
      <c r="O20" s="208">
        <f>'Flux de trésorerie - Ex. 1-2'!O20</f>
        <v>0</v>
      </c>
      <c r="P20" s="223">
        <f t="shared" ref="P20:P51" si="13">SUM(C20:O20)</f>
        <v>0</v>
      </c>
      <c r="Q20" s="460"/>
      <c r="R20" s="189" t="str">
        <f>'Flux de trésorerie - Ex. 1-2'!R20</f>
        <v xml:space="preserve">Avance au propriétaire </v>
      </c>
      <c r="S20" s="570">
        <f>'Flux de trésorerie - Ex. 1-2'!S20</f>
        <v>0</v>
      </c>
      <c r="T20" s="570">
        <f>'Flux de trésorerie - Ex. 1-2'!T20</f>
        <v>0</v>
      </c>
      <c r="U20" s="192">
        <f>'Flux de trésorerie - Ex. 1-2'!U20</f>
        <v>0</v>
      </c>
      <c r="V20" s="192">
        <f>'Flux de trésorerie - Ex. 1-2'!V20</f>
        <v>0</v>
      </c>
      <c r="W20" s="192">
        <f>'Flux de trésorerie - Ex. 1-2'!W20</f>
        <v>0</v>
      </c>
      <c r="X20" s="192">
        <f>'Flux de trésorerie - Ex. 1-2'!X20</f>
        <v>0</v>
      </c>
      <c r="Y20" s="192">
        <f>'Flux de trésorerie - Ex. 1-2'!Y20</f>
        <v>0</v>
      </c>
      <c r="Z20" s="192">
        <f>'Flux de trésorerie - Ex. 1-2'!Z20</f>
        <v>0</v>
      </c>
      <c r="AA20" s="192">
        <f>'Flux de trésorerie - Ex. 1-2'!AA20</f>
        <v>0</v>
      </c>
      <c r="AB20" s="192">
        <f>'Flux de trésorerie - Ex. 1-2'!AB20</f>
        <v>0</v>
      </c>
      <c r="AC20" s="192">
        <f>'Flux de trésorerie - Ex. 1-2'!AC20</f>
        <v>0</v>
      </c>
      <c r="AD20" s="192">
        <f>'Flux de trésorerie - Ex. 1-2'!AD20</f>
        <v>0</v>
      </c>
      <c r="AE20" s="192">
        <f>'Flux de trésorerie - Ex. 1-2'!AE20</f>
        <v>0</v>
      </c>
      <c r="AF20" s="192">
        <f>'Flux de trésorerie - Ex. 1-2'!AF20</f>
        <v>0</v>
      </c>
      <c r="AG20" s="107">
        <f t="shared" ref="AG20:AG51" si="14">SUM(T20:AF20)</f>
        <v>0</v>
      </c>
      <c r="AH20" s="190"/>
      <c r="AI20" s="190"/>
      <c r="AJ20" s="190"/>
      <c r="AK20" s="190"/>
      <c r="AL20" s="190"/>
      <c r="AM20" s="190"/>
      <c r="AN20" s="190"/>
      <c r="AO20" s="190"/>
      <c r="AP20" s="190"/>
      <c r="AQ20" s="190"/>
      <c r="AR20" s="190"/>
    </row>
    <row r="21" spans="1:44" x14ac:dyDescent="0.2">
      <c r="A21" s="187" t="str">
        <f>'Flux de trésorerie - Ex. 1-2'!A21</f>
        <v xml:space="preserve">Salaires des employés </v>
      </c>
      <c r="B21" s="200">
        <f>'Flux de trésorerie - Ex. 1-2'!B21</f>
        <v>0</v>
      </c>
      <c r="C21" s="198">
        <f>'Flux de trésorerie - Ex. 1-2'!C21</f>
        <v>0</v>
      </c>
      <c r="D21" s="200">
        <f>'Flux de trésorerie - Ex. 1-2'!D21</f>
        <v>0</v>
      </c>
      <c r="E21" s="200">
        <f>'Flux de trésorerie - Ex. 1-2'!E21</f>
        <v>0</v>
      </c>
      <c r="F21" s="200">
        <f>'Flux de trésorerie - Ex. 1-2'!F21</f>
        <v>0</v>
      </c>
      <c r="G21" s="200">
        <f>'Flux de trésorerie - Ex. 1-2'!G21</f>
        <v>0</v>
      </c>
      <c r="H21" s="197">
        <f>'Flux de trésorerie - Ex. 1-2'!H21</f>
        <v>0</v>
      </c>
      <c r="I21" s="200">
        <f>'Flux de trésorerie - Ex. 1-2'!I21</f>
        <v>0</v>
      </c>
      <c r="J21" s="200">
        <f>'Flux de trésorerie - Ex. 1-2'!J21</f>
        <v>0</v>
      </c>
      <c r="K21" s="198">
        <f>'Flux de trésorerie - Ex. 1-2'!K21</f>
        <v>0</v>
      </c>
      <c r="L21" s="200">
        <f>'Flux de trésorerie - Ex. 1-2'!L21</f>
        <v>0</v>
      </c>
      <c r="M21" s="200">
        <f>'Flux de trésorerie - Ex. 1-2'!M21</f>
        <v>0</v>
      </c>
      <c r="N21" s="200">
        <f>'Flux de trésorerie - Ex. 1-2'!N21</f>
        <v>0</v>
      </c>
      <c r="O21" s="198">
        <f>'Flux de trésorerie - Ex. 1-2'!O21</f>
        <v>0</v>
      </c>
      <c r="P21" s="223">
        <f t="shared" si="13"/>
        <v>0</v>
      </c>
      <c r="Q21" s="460"/>
      <c r="R21" s="189" t="str">
        <f>'Flux de trésorerie - Ex. 1-2'!R21</f>
        <v xml:space="preserve">Salaires des employés </v>
      </c>
      <c r="S21" s="570">
        <f>'Flux de trésorerie - Ex. 1-2'!S21</f>
        <v>0</v>
      </c>
      <c r="T21" s="570">
        <f>'Flux de trésorerie - Ex. 1-2'!T21</f>
        <v>0</v>
      </c>
      <c r="U21" s="192">
        <f>'Flux de trésorerie - Ex. 1-2'!U21</f>
        <v>0</v>
      </c>
      <c r="V21" s="192">
        <f>'Flux de trésorerie - Ex. 1-2'!V21</f>
        <v>0</v>
      </c>
      <c r="W21" s="192">
        <f>'Flux de trésorerie - Ex. 1-2'!W21</f>
        <v>0</v>
      </c>
      <c r="X21" s="192">
        <f>'Flux de trésorerie - Ex. 1-2'!X21</f>
        <v>0</v>
      </c>
      <c r="Y21" s="192">
        <f>'Flux de trésorerie - Ex. 1-2'!Y21</f>
        <v>0</v>
      </c>
      <c r="Z21" s="192">
        <f>'Flux de trésorerie - Ex. 1-2'!Z21</f>
        <v>0</v>
      </c>
      <c r="AA21" s="192">
        <f>'Flux de trésorerie - Ex. 1-2'!AA21</f>
        <v>0</v>
      </c>
      <c r="AB21" s="192">
        <f>'Flux de trésorerie - Ex. 1-2'!AB21</f>
        <v>0</v>
      </c>
      <c r="AC21" s="192">
        <f>'Flux de trésorerie - Ex. 1-2'!AC21</f>
        <v>0</v>
      </c>
      <c r="AD21" s="192">
        <f>'Flux de trésorerie - Ex. 1-2'!AD21</f>
        <v>0</v>
      </c>
      <c r="AE21" s="192">
        <f>'Flux de trésorerie - Ex. 1-2'!AE21</f>
        <v>0</v>
      </c>
      <c r="AF21" s="192">
        <f>'Flux de trésorerie - Ex. 1-2'!AF21</f>
        <v>0</v>
      </c>
      <c r="AG21" s="107">
        <f t="shared" si="14"/>
        <v>0</v>
      </c>
      <c r="AH21" s="190"/>
      <c r="AI21" s="190"/>
      <c r="AJ21" s="190"/>
      <c r="AK21" s="190"/>
      <c r="AL21" s="190"/>
      <c r="AM21" s="190"/>
      <c r="AN21" s="190"/>
      <c r="AO21" s="190"/>
      <c r="AP21" s="190"/>
      <c r="AQ21" s="190"/>
      <c r="AR21" s="190"/>
    </row>
    <row r="22" spans="1:44" x14ac:dyDescent="0.2">
      <c r="A22" s="187" t="str">
        <f>'Flux de trésorerie - Ex. 1-2'!A22</f>
        <v xml:space="preserve">Frais juridiques ou professionnels </v>
      </c>
      <c r="B22" s="203">
        <f>'Flux de trésorerie - Ex. 1-2'!B22</f>
        <v>0</v>
      </c>
      <c r="C22" s="204">
        <f>'Flux de trésorerie - Ex. 1-2'!C22</f>
        <v>0</v>
      </c>
      <c r="D22" s="203">
        <f>'Flux de trésorerie - Ex. 1-2'!D22</f>
        <v>0</v>
      </c>
      <c r="E22" s="203">
        <f>'Flux de trésorerie - Ex. 1-2'!E22</f>
        <v>0</v>
      </c>
      <c r="F22" s="203">
        <f>'Flux de trésorerie - Ex. 1-2'!F22</f>
        <v>0</v>
      </c>
      <c r="G22" s="203">
        <f>'Flux de trésorerie - Ex. 1-2'!G22</f>
        <v>0</v>
      </c>
      <c r="H22" s="205">
        <f>'Flux de trésorerie - Ex. 1-2'!H22</f>
        <v>0</v>
      </c>
      <c r="I22" s="203">
        <f>'Flux de trésorerie - Ex. 1-2'!I22</f>
        <v>0</v>
      </c>
      <c r="J22" s="203">
        <f>'Flux de trésorerie - Ex. 1-2'!J22</f>
        <v>0</v>
      </c>
      <c r="K22" s="204">
        <f>'Flux de trésorerie - Ex. 1-2'!K22</f>
        <v>0</v>
      </c>
      <c r="L22" s="203">
        <f>'Flux de trésorerie - Ex. 1-2'!L22</f>
        <v>0</v>
      </c>
      <c r="M22" s="203">
        <f>'Flux de trésorerie - Ex. 1-2'!M22</f>
        <v>0</v>
      </c>
      <c r="N22" s="203">
        <f>'Flux de trésorerie - Ex. 1-2'!N22</f>
        <v>0</v>
      </c>
      <c r="O22" s="204">
        <f>'Flux de trésorerie - Ex. 1-2'!O22</f>
        <v>0</v>
      </c>
      <c r="P22" s="223">
        <f t="shared" si="13"/>
        <v>0</v>
      </c>
      <c r="Q22" s="460"/>
      <c r="R22" s="189" t="str">
        <f>'Flux de trésorerie - Ex. 1-2'!R22</f>
        <v xml:space="preserve">Frais juridiques ou professionnels </v>
      </c>
      <c r="S22" s="570">
        <f>'Flux de trésorerie - Ex. 1-2'!S22</f>
        <v>0</v>
      </c>
      <c r="T22" s="570">
        <f>'Flux de trésorerie - Ex. 1-2'!T22</f>
        <v>0</v>
      </c>
      <c r="U22" s="192">
        <f>'Flux de trésorerie - Ex. 1-2'!U22</f>
        <v>0</v>
      </c>
      <c r="V22" s="192">
        <f>'Flux de trésorerie - Ex. 1-2'!V22</f>
        <v>0</v>
      </c>
      <c r="W22" s="192">
        <f>'Flux de trésorerie - Ex. 1-2'!W22</f>
        <v>0</v>
      </c>
      <c r="X22" s="192">
        <f>'Flux de trésorerie - Ex. 1-2'!X22</f>
        <v>0</v>
      </c>
      <c r="Y22" s="192">
        <f>'Flux de trésorerie - Ex. 1-2'!Y22</f>
        <v>0</v>
      </c>
      <c r="Z22" s="192">
        <f>'Flux de trésorerie - Ex. 1-2'!Z22</f>
        <v>0</v>
      </c>
      <c r="AA22" s="192">
        <f>'Flux de trésorerie - Ex. 1-2'!AA22</f>
        <v>0</v>
      </c>
      <c r="AB22" s="192">
        <f>'Flux de trésorerie - Ex. 1-2'!AB22</f>
        <v>0</v>
      </c>
      <c r="AC22" s="192">
        <f>'Flux de trésorerie - Ex. 1-2'!AC22</f>
        <v>0</v>
      </c>
      <c r="AD22" s="192">
        <f>'Flux de trésorerie - Ex. 1-2'!AD22</f>
        <v>0</v>
      </c>
      <c r="AE22" s="192">
        <f>'Flux de trésorerie - Ex. 1-2'!AE22</f>
        <v>0</v>
      </c>
      <c r="AF22" s="192">
        <f>'Flux de trésorerie - Ex. 1-2'!AF22</f>
        <v>0</v>
      </c>
      <c r="AG22" s="107">
        <f t="shared" si="14"/>
        <v>0</v>
      </c>
      <c r="AH22" s="190"/>
      <c r="AI22" s="190"/>
      <c r="AJ22" s="190"/>
      <c r="AK22" s="190"/>
      <c r="AL22" s="190"/>
      <c r="AM22" s="190"/>
      <c r="AN22" s="190"/>
      <c r="AO22" s="190"/>
      <c r="AP22" s="190"/>
      <c r="AQ22" s="190"/>
      <c r="AR22" s="190"/>
    </row>
    <row r="23" spans="1:44" x14ac:dyDescent="0.2">
      <c r="A23" s="571" t="str">
        <f>'Flux de trésorerie - Ex. 1-2'!A23</f>
        <v>Comptabilité</v>
      </c>
      <c r="B23" s="199">
        <f>'Flux de trésorerie - Ex. 1-2'!B23</f>
        <v>0</v>
      </c>
      <c r="C23" s="196">
        <f>'Flux de trésorerie - Ex. 1-2'!C23</f>
        <v>0</v>
      </c>
      <c r="D23" s="199">
        <f>'Flux de trésorerie - Ex. 1-2'!D23</f>
        <v>0</v>
      </c>
      <c r="E23" s="199">
        <f>'Flux de trésorerie - Ex. 1-2'!E23</f>
        <v>0</v>
      </c>
      <c r="F23" s="199">
        <f>'Flux de trésorerie - Ex. 1-2'!F23</f>
        <v>0</v>
      </c>
      <c r="G23" s="199">
        <f>'Flux de trésorerie - Ex. 1-2'!G23</f>
        <v>0</v>
      </c>
      <c r="H23" s="191">
        <f>'Flux de trésorerie - Ex. 1-2'!H23</f>
        <v>0</v>
      </c>
      <c r="I23" s="199">
        <f>'Flux de trésorerie - Ex. 1-2'!I23</f>
        <v>0</v>
      </c>
      <c r="J23" s="199">
        <f>'Flux de trésorerie - Ex. 1-2'!J23</f>
        <v>0</v>
      </c>
      <c r="K23" s="196">
        <f>'Flux de trésorerie - Ex. 1-2'!K23</f>
        <v>0</v>
      </c>
      <c r="L23" s="199">
        <f>'Flux de trésorerie - Ex. 1-2'!L23</f>
        <v>0</v>
      </c>
      <c r="M23" s="199">
        <f>'Flux de trésorerie - Ex. 1-2'!M23</f>
        <v>0</v>
      </c>
      <c r="N23" s="199">
        <f>'Flux de trésorerie - Ex. 1-2'!N23</f>
        <v>0</v>
      </c>
      <c r="O23" s="191">
        <f>'Flux de trésorerie - Ex. 1-2'!O23</f>
        <v>0</v>
      </c>
      <c r="P23" s="223">
        <f t="shared" si="13"/>
        <v>0</v>
      </c>
      <c r="Q23" s="460"/>
      <c r="R23" s="189" t="str">
        <f>'Flux de trésorerie - Ex. 1-2'!R23</f>
        <v>Comptabilité</v>
      </c>
      <c r="S23" s="570">
        <f>'Flux de trésorerie - Ex. 1-2'!S23</f>
        <v>0</v>
      </c>
      <c r="T23" s="570">
        <f>'Flux de trésorerie - Ex. 1-2'!T23</f>
        <v>0</v>
      </c>
      <c r="U23" s="192">
        <f>'Flux de trésorerie - Ex. 1-2'!U23</f>
        <v>0</v>
      </c>
      <c r="V23" s="192">
        <f>'Flux de trésorerie - Ex. 1-2'!V23</f>
        <v>0</v>
      </c>
      <c r="W23" s="192">
        <f>'Flux de trésorerie - Ex. 1-2'!W23</f>
        <v>0</v>
      </c>
      <c r="X23" s="192">
        <f>'Flux de trésorerie - Ex. 1-2'!X23</f>
        <v>0</v>
      </c>
      <c r="Y23" s="192">
        <f>'Flux de trésorerie - Ex. 1-2'!Y23</f>
        <v>0</v>
      </c>
      <c r="Z23" s="192">
        <f>'Flux de trésorerie - Ex. 1-2'!Z23</f>
        <v>0</v>
      </c>
      <c r="AA23" s="192">
        <f>'Flux de trésorerie - Ex. 1-2'!AA23</f>
        <v>0</v>
      </c>
      <c r="AB23" s="192">
        <f>'Flux de trésorerie - Ex. 1-2'!AB23</f>
        <v>0</v>
      </c>
      <c r="AC23" s="192">
        <f>'Flux de trésorerie - Ex. 1-2'!AC23</f>
        <v>0</v>
      </c>
      <c r="AD23" s="192">
        <f>'Flux de trésorerie - Ex. 1-2'!AD23</f>
        <v>0</v>
      </c>
      <c r="AE23" s="192">
        <f>'Flux de trésorerie - Ex. 1-2'!AE23</f>
        <v>0</v>
      </c>
      <c r="AF23" s="192">
        <f>'Flux de trésorerie - Ex. 1-2'!AF23</f>
        <v>0</v>
      </c>
      <c r="AG23" s="107">
        <f t="shared" si="14"/>
        <v>0</v>
      </c>
      <c r="AH23" s="190"/>
      <c r="AI23" s="190"/>
      <c r="AJ23" s="190"/>
      <c r="AK23" s="190"/>
      <c r="AL23" s="190"/>
      <c r="AM23" s="190"/>
      <c r="AN23" s="190"/>
      <c r="AO23" s="190"/>
      <c r="AP23" s="190"/>
      <c r="AQ23" s="190"/>
      <c r="AR23" s="190"/>
    </row>
    <row r="24" spans="1:44" x14ac:dyDescent="0.2">
      <c r="A24" s="571" t="str">
        <f>'Flux de trésorerie - Ex. 1-2'!A24</f>
        <v xml:space="preserve">Promotions et publicité </v>
      </c>
      <c r="B24" s="201">
        <f>'Flux de trésorerie - Ex. 1-2'!B24</f>
        <v>0</v>
      </c>
      <c r="C24" s="202">
        <f>'Flux de trésorerie - Ex. 1-2'!C24</f>
        <v>0</v>
      </c>
      <c r="D24" s="201">
        <f>'Flux de trésorerie - Ex. 1-2'!D24</f>
        <v>0</v>
      </c>
      <c r="E24" s="201">
        <f>'Flux de trésorerie - Ex. 1-2'!E24</f>
        <v>0</v>
      </c>
      <c r="F24" s="201">
        <f>'Flux de trésorerie - Ex. 1-2'!F24</f>
        <v>0</v>
      </c>
      <c r="G24" s="201">
        <f>'Flux de trésorerie - Ex. 1-2'!G24</f>
        <v>0</v>
      </c>
      <c r="H24" s="206">
        <f>'Flux de trésorerie - Ex. 1-2'!H24</f>
        <v>0</v>
      </c>
      <c r="I24" s="201">
        <f>'Flux de trésorerie - Ex. 1-2'!I24</f>
        <v>0</v>
      </c>
      <c r="J24" s="201">
        <f>'Flux de trésorerie - Ex. 1-2'!J24</f>
        <v>0</v>
      </c>
      <c r="K24" s="202">
        <f>'Flux de trésorerie - Ex. 1-2'!K24</f>
        <v>0</v>
      </c>
      <c r="L24" s="201">
        <f>'Flux de trésorerie - Ex. 1-2'!L24</f>
        <v>0</v>
      </c>
      <c r="M24" s="201">
        <f>'Flux de trésorerie - Ex. 1-2'!M24</f>
        <v>0</v>
      </c>
      <c r="N24" s="201">
        <f>'Flux de trésorerie - Ex. 1-2'!N24</f>
        <v>0</v>
      </c>
      <c r="O24" s="202">
        <f>'Flux de trésorerie - Ex. 1-2'!O24</f>
        <v>0</v>
      </c>
      <c r="P24" s="223">
        <f t="shared" si="13"/>
        <v>0</v>
      </c>
      <c r="Q24" s="323"/>
      <c r="R24" s="189" t="str">
        <f>'Flux de trésorerie - Ex. 1-2'!R24</f>
        <v xml:space="preserve">Promotions et publicité </v>
      </c>
      <c r="S24" s="570">
        <f>'Flux de trésorerie - Ex. 1-2'!S24</f>
        <v>0</v>
      </c>
      <c r="T24" s="570">
        <f>'Flux de trésorerie - Ex. 1-2'!T24</f>
        <v>0</v>
      </c>
      <c r="U24" s="192">
        <f>'Flux de trésorerie - Ex. 1-2'!U24</f>
        <v>0</v>
      </c>
      <c r="V24" s="192">
        <f>'Flux de trésorerie - Ex. 1-2'!V24</f>
        <v>0</v>
      </c>
      <c r="W24" s="192">
        <f>'Flux de trésorerie - Ex. 1-2'!W24</f>
        <v>0</v>
      </c>
      <c r="X24" s="192">
        <f>'Flux de trésorerie - Ex. 1-2'!X24</f>
        <v>0</v>
      </c>
      <c r="Y24" s="192">
        <f>'Flux de trésorerie - Ex. 1-2'!Y24</f>
        <v>0</v>
      </c>
      <c r="Z24" s="192">
        <f>'Flux de trésorerie - Ex. 1-2'!Z24</f>
        <v>0</v>
      </c>
      <c r="AA24" s="192">
        <f>'Flux de trésorerie - Ex. 1-2'!AA24</f>
        <v>0</v>
      </c>
      <c r="AB24" s="192">
        <f>'Flux de trésorerie - Ex. 1-2'!AB24</f>
        <v>0</v>
      </c>
      <c r="AC24" s="192">
        <f>'Flux de trésorerie - Ex. 1-2'!AC24</f>
        <v>0</v>
      </c>
      <c r="AD24" s="192">
        <f>'Flux de trésorerie - Ex. 1-2'!AD24</f>
        <v>0</v>
      </c>
      <c r="AE24" s="192">
        <f>'Flux de trésorerie - Ex. 1-2'!AE24</f>
        <v>0</v>
      </c>
      <c r="AF24" s="192">
        <f>'Flux de trésorerie - Ex. 1-2'!AF24</f>
        <v>0</v>
      </c>
      <c r="AG24" s="107">
        <f t="shared" si="14"/>
        <v>0</v>
      </c>
      <c r="AH24" s="190"/>
      <c r="AI24" s="190"/>
      <c r="AJ24" s="190"/>
      <c r="AK24" s="190"/>
      <c r="AL24" s="190"/>
      <c r="AM24" s="190"/>
      <c r="AN24" s="190"/>
      <c r="AO24" s="190"/>
      <c r="AP24" s="190"/>
      <c r="AQ24" s="190"/>
      <c r="AR24" s="190"/>
    </row>
    <row r="25" spans="1:44" x14ac:dyDescent="0.2">
      <c r="A25" s="468" t="str">
        <f>'Flux de trésorerie - Ex. 1-2'!A25</f>
        <v xml:space="preserve">Budget pour Adwords ou médias sociaux </v>
      </c>
      <c r="B25" s="203">
        <f>'Flux de trésorerie - Ex. 1-2'!B25</f>
        <v>0</v>
      </c>
      <c r="C25" s="204">
        <f>'Flux de trésorerie - Ex. 1-2'!C25</f>
        <v>0</v>
      </c>
      <c r="D25" s="203">
        <f>'Flux de trésorerie - Ex. 1-2'!D25</f>
        <v>0</v>
      </c>
      <c r="E25" s="203">
        <f>'Flux de trésorerie - Ex. 1-2'!E25</f>
        <v>0</v>
      </c>
      <c r="F25" s="203">
        <f>'Flux de trésorerie - Ex. 1-2'!F25</f>
        <v>0</v>
      </c>
      <c r="G25" s="203">
        <f>'Flux de trésorerie - Ex. 1-2'!G25</f>
        <v>0</v>
      </c>
      <c r="H25" s="205">
        <f>'Flux de trésorerie - Ex. 1-2'!H25</f>
        <v>0</v>
      </c>
      <c r="I25" s="203">
        <f>'Flux de trésorerie - Ex. 1-2'!I25</f>
        <v>0</v>
      </c>
      <c r="J25" s="203">
        <f>'Flux de trésorerie - Ex. 1-2'!J25</f>
        <v>0</v>
      </c>
      <c r="K25" s="204">
        <f>'Flux de trésorerie - Ex. 1-2'!K25</f>
        <v>0</v>
      </c>
      <c r="L25" s="203">
        <f>'Flux de trésorerie - Ex. 1-2'!L25</f>
        <v>0</v>
      </c>
      <c r="M25" s="203">
        <f>'Flux de trésorerie - Ex. 1-2'!M25</f>
        <v>0</v>
      </c>
      <c r="N25" s="203">
        <f>'Flux de trésorerie - Ex. 1-2'!N25</f>
        <v>0</v>
      </c>
      <c r="O25" s="204">
        <f>'Flux de trésorerie - Ex. 1-2'!O25</f>
        <v>0</v>
      </c>
      <c r="P25" s="223">
        <f t="shared" si="13"/>
        <v>0</v>
      </c>
      <c r="Q25" s="460"/>
      <c r="R25" s="189" t="str">
        <f>'Flux de trésorerie - Ex. 1-2'!R25</f>
        <v xml:space="preserve">Budget pour Adwords ou médias sociaux </v>
      </c>
      <c r="S25" s="570">
        <f>'Flux de trésorerie - Ex. 1-2'!S25</f>
        <v>0</v>
      </c>
      <c r="T25" s="570">
        <f>'Flux de trésorerie - Ex. 1-2'!T25</f>
        <v>0</v>
      </c>
      <c r="U25" s="192">
        <f>'Flux de trésorerie - Ex. 1-2'!U25</f>
        <v>0</v>
      </c>
      <c r="V25" s="192">
        <f>'Flux de trésorerie - Ex. 1-2'!V25</f>
        <v>0</v>
      </c>
      <c r="W25" s="192">
        <f>'Flux de trésorerie - Ex. 1-2'!W25</f>
        <v>0</v>
      </c>
      <c r="X25" s="192">
        <f>'Flux de trésorerie - Ex. 1-2'!X25</f>
        <v>0</v>
      </c>
      <c r="Y25" s="192">
        <f>'Flux de trésorerie - Ex. 1-2'!Y25</f>
        <v>0</v>
      </c>
      <c r="Z25" s="192">
        <f>'Flux de trésorerie - Ex. 1-2'!Z25</f>
        <v>0</v>
      </c>
      <c r="AA25" s="192">
        <f>'Flux de trésorerie - Ex. 1-2'!AA25</f>
        <v>0</v>
      </c>
      <c r="AB25" s="192">
        <f>'Flux de trésorerie - Ex. 1-2'!AB25</f>
        <v>0</v>
      </c>
      <c r="AC25" s="192">
        <f>'Flux de trésorerie - Ex. 1-2'!AC25</f>
        <v>0</v>
      </c>
      <c r="AD25" s="192">
        <f>'Flux de trésorerie - Ex. 1-2'!AD25</f>
        <v>0</v>
      </c>
      <c r="AE25" s="192">
        <f>'Flux de trésorerie - Ex. 1-2'!AE25</f>
        <v>0</v>
      </c>
      <c r="AF25" s="192">
        <f>'Flux de trésorerie - Ex. 1-2'!AF25</f>
        <v>0</v>
      </c>
      <c r="AG25" s="107">
        <f t="shared" si="14"/>
        <v>0</v>
      </c>
      <c r="AH25" s="190"/>
      <c r="AI25" s="190"/>
      <c r="AJ25" s="190"/>
      <c r="AK25" s="190"/>
      <c r="AL25" s="190"/>
      <c r="AM25" s="190"/>
      <c r="AN25" s="190"/>
      <c r="AO25" s="190"/>
      <c r="AP25" s="190"/>
      <c r="AQ25" s="190"/>
      <c r="AR25" s="190"/>
    </row>
    <row r="26" spans="1:44" x14ac:dyDescent="0.2">
      <c r="A26" s="468" t="str">
        <f>'Flux de trésorerie - Ex. 1-2'!A26</f>
        <v>Fournitures</v>
      </c>
      <c r="B26" s="200">
        <f>'Flux de trésorerie - Ex. 1-2'!B26</f>
        <v>0</v>
      </c>
      <c r="C26" s="198">
        <f>'Flux de trésorerie - Ex. 1-2'!C26</f>
        <v>0</v>
      </c>
      <c r="D26" s="200">
        <f>'Flux de trésorerie - Ex. 1-2'!D26</f>
        <v>0</v>
      </c>
      <c r="E26" s="200">
        <f>'Flux de trésorerie - Ex. 1-2'!E26</f>
        <v>0</v>
      </c>
      <c r="F26" s="200">
        <f>'Flux de trésorerie - Ex. 1-2'!F26</f>
        <v>0</v>
      </c>
      <c r="G26" s="200">
        <f>'Flux de trésorerie - Ex. 1-2'!G26</f>
        <v>0</v>
      </c>
      <c r="H26" s="197">
        <f>'Flux de trésorerie - Ex. 1-2'!H26</f>
        <v>0</v>
      </c>
      <c r="I26" s="200">
        <f>'Flux de trésorerie - Ex. 1-2'!I26</f>
        <v>0</v>
      </c>
      <c r="J26" s="200">
        <f>'Flux de trésorerie - Ex. 1-2'!J26</f>
        <v>0</v>
      </c>
      <c r="K26" s="198">
        <f>'Flux de trésorerie - Ex. 1-2'!K26</f>
        <v>0</v>
      </c>
      <c r="L26" s="200">
        <f>'Flux de trésorerie - Ex. 1-2'!L26</f>
        <v>0</v>
      </c>
      <c r="M26" s="200">
        <f>'Flux de trésorerie - Ex. 1-2'!M26</f>
        <v>0</v>
      </c>
      <c r="N26" s="200">
        <f>'Flux de trésorerie - Ex. 1-2'!N26</f>
        <v>0</v>
      </c>
      <c r="O26" s="198">
        <f>'Flux de trésorerie - Ex. 1-2'!O26</f>
        <v>0</v>
      </c>
      <c r="P26" s="223">
        <f t="shared" si="13"/>
        <v>0</v>
      </c>
      <c r="Q26" s="460"/>
      <c r="R26" s="189" t="str">
        <f>'Flux de trésorerie - Ex. 1-2'!R26</f>
        <v>Fournitures</v>
      </c>
      <c r="S26" s="570">
        <f>'Flux de trésorerie - Ex. 1-2'!S26</f>
        <v>0</v>
      </c>
      <c r="T26" s="570">
        <f>'Flux de trésorerie - Ex. 1-2'!T26</f>
        <v>0</v>
      </c>
      <c r="U26" s="192">
        <f>'Flux de trésorerie - Ex. 1-2'!U26</f>
        <v>0</v>
      </c>
      <c r="V26" s="192">
        <f>'Flux de trésorerie - Ex. 1-2'!V26</f>
        <v>0</v>
      </c>
      <c r="W26" s="192">
        <f>'Flux de trésorerie - Ex. 1-2'!W26</f>
        <v>0</v>
      </c>
      <c r="X26" s="192">
        <f>'Flux de trésorerie - Ex. 1-2'!X26</f>
        <v>0</v>
      </c>
      <c r="Y26" s="192">
        <f>'Flux de trésorerie - Ex. 1-2'!Y26</f>
        <v>0</v>
      </c>
      <c r="Z26" s="192">
        <f>'Flux de trésorerie - Ex. 1-2'!Z26</f>
        <v>0</v>
      </c>
      <c r="AA26" s="192">
        <f>'Flux de trésorerie - Ex. 1-2'!AA26</f>
        <v>0</v>
      </c>
      <c r="AB26" s="192">
        <f>'Flux de trésorerie - Ex. 1-2'!AB26</f>
        <v>0</v>
      </c>
      <c r="AC26" s="192">
        <f>'Flux de trésorerie - Ex. 1-2'!AC26</f>
        <v>0</v>
      </c>
      <c r="AD26" s="192">
        <f>'Flux de trésorerie - Ex. 1-2'!AD26</f>
        <v>0</v>
      </c>
      <c r="AE26" s="192">
        <f>'Flux de trésorerie - Ex. 1-2'!AE26</f>
        <v>0</v>
      </c>
      <c r="AF26" s="192">
        <f>'Flux de trésorerie - Ex. 1-2'!AF26</f>
        <v>0</v>
      </c>
      <c r="AG26" s="107">
        <f t="shared" si="14"/>
        <v>0</v>
      </c>
      <c r="AH26" s="190"/>
      <c r="AI26" s="190"/>
      <c r="AJ26" s="190"/>
      <c r="AK26" s="190"/>
      <c r="AL26" s="190"/>
      <c r="AM26" s="190"/>
      <c r="AN26" s="190"/>
      <c r="AO26" s="190"/>
      <c r="AP26" s="190"/>
      <c r="AQ26" s="190"/>
      <c r="AR26" s="190"/>
    </row>
    <row r="27" spans="1:44" x14ac:dyDescent="0.2">
      <c r="A27" s="571" t="str">
        <f>'Flux de trésorerie - Ex. 1-2'!A27</f>
        <v>Services publics</v>
      </c>
      <c r="B27" s="199">
        <f>'Flux de trésorerie - Ex. 1-2'!B27</f>
        <v>0</v>
      </c>
      <c r="C27" s="196">
        <f>'Flux de trésorerie - Ex. 1-2'!C27</f>
        <v>0</v>
      </c>
      <c r="D27" s="199">
        <f>'Flux de trésorerie - Ex. 1-2'!D27</f>
        <v>0</v>
      </c>
      <c r="E27" s="199">
        <f>'Flux de trésorerie - Ex. 1-2'!E27</f>
        <v>0</v>
      </c>
      <c r="F27" s="199">
        <f>'Flux de trésorerie - Ex. 1-2'!F27</f>
        <v>0</v>
      </c>
      <c r="G27" s="199">
        <f>'Flux de trésorerie - Ex. 1-2'!G27</f>
        <v>0</v>
      </c>
      <c r="H27" s="191">
        <f>'Flux de trésorerie - Ex. 1-2'!H27</f>
        <v>0</v>
      </c>
      <c r="I27" s="199">
        <f>'Flux de trésorerie - Ex. 1-2'!I27</f>
        <v>0</v>
      </c>
      <c r="J27" s="199">
        <f>'Flux de trésorerie - Ex. 1-2'!J27</f>
        <v>0</v>
      </c>
      <c r="K27" s="196">
        <f>'Flux de trésorerie - Ex. 1-2'!K27</f>
        <v>0</v>
      </c>
      <c r="L27" s="199">
        <f>'Flux de trésorerie - Ex. 1-2'!L27</f>
        <v>0</v>
      </c>
      <c r="M27" s="199">
        <f>'Flux de trésorerie - Ex. 1-2'!M27</f>
        <v>0</v>
      </c>
      <c r="N27" s="199">
        <f>'Flux de trésorerie - Ex. 1-2'!N27</f>
        <v>0</v>
      </c>
      <c r="O27" s="191">
        <f>'Flux de trésorerie - Ex. 1-2'!O27</f>
        <v>0</v>
      </c>
      <c r="P27" s="223">
        <f t="shared" si="13"/>
        <v>0</v>
      </c>
      <c r="Q27" s="323"/>
      <c r="R27" s="189" t="str">
        <f>'Flux de trésorerie - Ex. 1-2'!R27</f>
        <v>Services publics</v>
      </c>
      <c r="S27" s="570">
        <f>'Flux de trésorerie - Ex. 1-2'!S27</f>
        <v>0</v>
      </c>
      <c r="T27" s="570">
        <f>'Flux de trésorerie - Ex. 1-2'!T27</f>
        <v>0</v>
      </c>
      <c r="U27" s="192">
        <f>'Flux de trésorerie - Ex. 1-2'!U27</f>
        <v>0</v>
      </c>
      <c r="V27" s="192">
        <f>'Flux de trésorerie - Ex. 1-2'!V27</f>
        <v>0</v>
      </c>
      <c r="W27" s="192">
        <f>'Flux de trésorerie - Ex. 1-2'!W27</f>
        <v>0</v>
      </c>
      <c r="X27" s="192">
        <f>'Flux de trésorerie - Ex. 1-2'!X27</f>
        <v>0</v>
      </c>
      <c r="Y27" s="192">
        <f>'Flux de trésorerie - Ex. 1-2'!Y27</f>
        <v>0</v>
      </c>
      <c r="Z27" s="192">
        <f>'Flux de trésorerie - Ex. 1-2'!Z27</f>
        <v>0</v>
      </c>
      <c r="AA27" s="192">
        <f>'Flux de trésorerie - Ex. 1-2'!AA27</f>
        <v>0</v>
      </c>
      <c r="AB27" s="192">
        <f>'Flux de trésorerie - Ex. 1-2'!AB27</f>
        <v>0</v>
      </c>
      <c r="AC27" s="192">
        <f>'Flux de trésorerie - Ex. 1-2'!AC27</f>
        <v>0</v>
      </c>
      <c r="AD27" s="192">
        <f>'Flux de trésorerie - Ex. 1-2'!AD27</f>
        <v>0</v>
      </c>
      <c r="AE27" s="192">
        <f>'Flux de trésorerie - Ex. 1-2'!AE27</f>
        <v>0</v>
      </c>
      <c r="AF27" s="192">
        <f>'Flux de trésorerie - Ex. 1-2'!AF27</f>
        <v>0</v>
      </c>
      <c r="AG27" s="107">
        <f t="shared" si="14"/>
        <v>0</v>
      </c>
      <c r="AH27" s="190"/>
      <c r="AI27" s="190"/>
      <c r="AJ27" s="190"/>
      <c r="AK27" s="190"/>
      <c r="AL27" s="190"/>
      <c r="AM27" s="190"/>
      <c r="AN27" s="190"/>
      <c r="AO27" s="190"/>
      <c r="AP27" s="190"/>
      <c r="AQ27" s="190"/>
      <c r="AR27" s="190"/>
    </row>
    <row r="28" spans="1:44" x14ac:dyDescent="0.2">
      <c r="A28" s="571" t="str">
        <f>'Flux de trésorerie - Ex. 1-2'!A28</f>
        <v>Assurances (y compris ass. resp. civ. et acc. du travail)</v>
      </c>
      <c r="B28" s="203">
        <f>'Flux de trésorerie - Ex. 1-2'!B28</f>
        <v>0</v>
      </c>
      <c r="C28" s="204">
        <f>'Flux de trésorerie - Ex. 1-2'!C28</f>
        <v>0</v>
      </c>
      <c r="D28" s="203">
        <f>'Flux de trésorerie - Ex. 1-2'!D28</f>
        <v>0</v>
      </c>
      <c r="E28" s="203">
        <f>'Flux de trésorerie - Ex. 1-2'!E28</f>
        <v>0</v>
      </c>
      <c r="F28" s="203">
        <f>'Flux de trésorerie - Ex. 1-2'!F28</f>
        <v>0</v>
      </c>
      <c r="G28" s="203">
        <f>'Flux de trésorerie - Ex. 1-2'!G28</f>
        <v>0</v>
      </c>
      <c r="H28" s="205">
        <f>'Flux de trésorerie - Ex. 1-2'!H28</f>
        <v>0</v>
      </c>
      <c r="I28" s="203">
        <f>'Flux de trésorerie - Ex. 1-2'!I28</f>
        <v>0</v>
      </c>
      <c r="J28" s="203">
        <f>'Flux de trésorerie - Ex. 1-2'!J28</f>
        <v>0</v>
      </c>
      <c r="K28" s="204">
        <f>'Flux de trésorerie - Ex. 1-2'!K28</f>
        <v>0</v>
      </c>
      <c r="L28" s="203">
        <f>'Flux de trésorerie - Ex. 1-2'!L28</f>
        <v>0</v>
      </c>
      <c r="M28" s="203">
        <f>'Flux de trésorerie - Ex. 1-2'!M28</f>
        <v>0</v>
      </c>
      <c r="N28" s="203">
        <f>'Flux de trésorerie - Ex. 1-2'!N28</f>
        <v>0</v>
      </c>
      <c r="O28" s="204">
        <f>'Flux de trésorerie - Ex. 1-2'!O28</f>
        <v>0</v>
      </c>
      <c r="P28" s="223">
        <f t="shared" si="13"/>
        <v>0</v>
      </c>
      <c r="Q28" s="323"/>
      <c r="R28" s="189" t="str">
        <f>'Flux de trésorerie - Ex. 1-2'!R28</f>
        <v>Assurances (y compris ass. resp. civ. et acc. du travail)</v>
      </c>
      <c r="S28" s="570">
        <f>'Flux de trésorerie - Ex. 1-2'!S28</f>
        <v>0</v>
      </c>
      <c r="T28" s="570">
        <f>'Flux de trésorerie - Ex. 1-2'!T28</f>
        <v>0</v>
      </c>
      <c r="U28" s="192">
        <f>'Flux de trésorerie - Ex. 1-2'!U28</f>
        <v>0</v>
      </c>
      <c r="V28" s="192">
        <f>'Flux de trésorerie - Ex. 1-2'!V28</f>
        <v>0</v>
      </c>
      <c r="W28" s="192">
        <f>'Flux de trésorerie - Ex. 1-2'!W28</f>
        <v>0</v>
      </c>
      <c r="X28" s="192">
        <f>'Flux de trésorerie - Ex. 1-2'!X28</f>
        <v>0</v>
      </c>
      <c r="Y28" s="192">
        <f>'Flux de trésorerie - Ex. 1-2'!Y28</f>
        <v>0</v>
      </c>
      <c r="Z28" s="192">
        <f>'Flux de trésorerie - Ex. 1-2'!Z28</f>
        <v>0</v>
      </c>
      <c r="AA28" s="192">
        <f>'Flux de trésorerie - Ex. 1-2'!AA28</f>
        <v>0</v>
      </c>
      <c r="AB28" s="192">
        <f>'Flux de trésorerie - Ex. 1-2'!AB28</f>
        <v>0</v>
      </c>
      <c r="AC28" s="192">
        <f>'Flux de trésorerie - Ex. 1-2'!AC28</f>
        <v>0</v>
      </c>
      <c r="AD28" s="192">
        <f>'Flux de trésorerie - Ex. 1-2'!AD28</f>
        <v>0</v>
      </c>
      <c r="AE28" s="192">
        <f>'Flux de trésorerie - Ex. 1-2'!AE28</f>
        <v>0</v>
      </c>
      <c r="AF28" s="192">
        <f>'Flux de trésorerie - Ex. 1-2'!AF28</f>
        <v>0</v>
      </c>
      <c r="AG28" s="107">
        <f t="shared" si="14"/>
        <v>0</v>
      </c>
      <c r="AH28" s="190"/>
      <c r="AI28" s="190"/>
      <c r="AJ28" s="190"/>
      <c r="AK28" s="190"/>
      <c r="AL28" s="190"/>
      <c r="AM28" s="190"/>
      <c r="AN28" s="190"/>
      <c r="AO28" s="190"/>
      <c r="AP28" s="190"/>
      <c r="AQ28" s="190"/>
      <c r="AR28" s="190"/>
    </row>
    <row r="29" spans="1:44" x14ac:dyDescent="0.2">
      <c r="A29" s="187" t="str">
        <f>'Flux de trésorerie - Ex. 1-2'!A29</f>
        <v xml:space="preserve">Frais bancaires </v>
      </c>
      <c r="B29" s="200">
        <f>'Flux de trésorerie - Ex. 1-2'!B29</f>
        <v>0</v>
      </c>
      <c r="C29" s="198">
        <f>'Flux de trésorerie - Ex. 1-2'!C29</f>
        <v>0</v>
      </c>
      <c r="D29" s="200">
        <f>'Flux de trésorerie - Ex. 1-2'!D29</f>
        <v>0</v>
      </c>
      <c r="E29" s="200">
        <f>'Flux de trésorerie - Ex. 1-2'!E29</f>
        <v>0</v>
      </c>
      <c r="F29" s="200">
        <f>'Flux de trésorerie - Ex. 1-2'!F29</f>
        <v>0</v>
      </c>
      <c r="G29" s="203">
        <f>'Flux de trésorerie - Ex. 1-2'!G29</f>
        <v>0</v>
      </c>
      <c r="H29" s="205">
        <f>'Flux de trésorerie - Ex. 1-2'!H29</f>
        <v>0</v>
      </c>
      <c r="I29" s="203">
        <f>'Flux de trésorerie - Ex. 1-2'!I29</f>
        <v>0</v>
      </c>
      <c r="J29" s="203">
        <f>'Flux de trésorerie - Ex. 1-2'!J29</f>
        <v>0</v>
      </c>
      <c r="K29" s="204">
        <f>'Flux de trésorerie - Ex. 1-2'!K29</f>
        <v>0</v>
      </c>
      <c r="L29" s="203">
        <f>'Flux de trésorerie - Ex. 1-2'!L29</f>
        <v>0</v>
      </c>
      <c r="M29" s="203">
        <f>'Flux de trésorerie - Ex. 1-2'!M29</f>
        <v>0</v>
      </c>
      <c r="N29" s="203">
        <f>'Flux de trésorerie - Ex. 1-2'!N29</f>
        <v>0</v>
      </c>
      <c r="O29" s="204">
        <f>'Flux de trésorerie - Ex. 1-2'!O29</f>
        <v>0</v>
      </c>
      <c r="P29" s="223">
        <f t="shared" si="13"/>
        <v>0</v>
      </c>
      <c r="Q29" s="323"/>
      <c r="R29" s="189" t="str">
        <f>'Flux de trésorerie - Ex. 1-2'!R29</f>
        <v xml:space="preserve">Frais bancaires </v>
      </c>
      <c r="S29" s="570">
        <f>'Flux de trésorerie - Ex. 1-2'!S29</f>
        <v>0</v>
      </c>
      <c r="T29" s="570">
        <f>'Flux de trésorerie - Ex. 1-2'!T29</f>
        <v>0</v>
      </c>
      <c r="U29" s="192">
        <f>'Flux de trésorerie - Ex. 1-2'!U29</f>
        <v>0</v>
      </c>
      <c r="V29" s="192">
        <f>'Flux de trésorerie - Ex. 1-2'!V29</f>
        <v>0</v>
      </c>
      <c r="W29" s="192">
        <f>'Flux de trésorerie - Ex. 1-2'!W29</f>
        <v>0</v>
      </c>
      <c r="X29" s="192">
        <f>'Flux de trésorerie - Ex. 1-2'!X29</f>
        <v>0</v>
      </c>
      <c r="Y29" s="192">
        <f>'Flux de trésorerie - Ex. 1-2'!Y29</f>
        <v>0</v>
      </c>
      <c r="Z29" s="192">
        <f>'Flux de trésorerie - Ex. 1-2'!Z29</f>
        <v>0</v>
      </c>
      <c r="AA29" s="192">
        <f>'Flux de trésorerie - Ex. 1-2'!AA29</f>
        <v>0</v>
      </c>
      <c r="AB29" s="192">
        <f>'Flux de trésorerie - Ex. 1-2'!AB29</f>
        <v>0</v>
      </c>
      <c r="AC29" s="192">
        <f>'Flux de trésorerie - Ex. 1-2'!AC29</f>
        <v>0</v>
      </c>
      <c r="AD29" s="192">
        <f>'Flux de trésorerie - Ex. 1-2'!AD29</f>
        <v>0</v>
      </c>
      <c r="AE29" s="192">
        <f>'Flux de trésorerie - Ex. 1-2'!AE29</f>
        <v>0</v>
      </c>
      <c r="AF29" s="192">
        <f>'Flux de trésorerie - Ex. 1-2'!AF29</f>
        <v>0</v>
      </c>
      <c r="AG29" s="107">
        <f t="shared" si="14"/>
        <v>0</v>
      </c>
      <c r="AH29" s="190"/>
      <c r="AI29" s="190"/>
      <c r="AJ29" s="190"/>
      <c r="AK29" s="190"/>
      <c r="AL29" s="190"/>
      <c r="AM29" s="190"/>
      <c r="AN29" s="190"/>
      <c r="AO29" s="190"/>
      <c r="AP29" s="190"/>
      <c r="AQ29" s="190"/>
      <c r="AR29" s="190"/>
    </row>
    <row r="30" spans="1:44" x14ac:dyDescent="0.2">
      <c r="A30" s="571" t="str">
        <f>'Flux de trésorerie - Ex. 1-2'!A30</f>
        <v>Loyer</v>
      </c>
      <c r="B30" s="203">
        <f>'Flux de trésorerie - Ex. 1-2'!B30</f>
        <v>0</v>
      </c>
      <c r="C30" s="204">
        <f>'Flux de trésorerie - Ex. 1-2'!C30</f>
        <v>0</v>
      </c>
      <c r="D30" s="203">
        <f>'Flux de trésorerie - Ex. 1-2'!D30</f>
        <v>0</v>
      </c>
      <c r="E30" s="203">
        <f>'Flux de trésorerie - Ex. 1-2'!E30</f>
        <v>0</v>
      </c>
      <c r="F30" s="203">
        <f>'Flux de trésorerie - Ex. 1-2'!F30</f>
        <v>0</v>
      </c>
      <c r="G30" s="203">
        <f>'Flux de trésorerie - Ex. 1-2'!G30</f>
        <v>0</v>
      </c>
      <c r="H30" s="205">
        <f>'Flux de trésorerie - Ex. 1-2'!H30</f>
        <v>0</v>
      </c>
      <c r="I30" s="203">
        <f>'Flux de trésorerie - Ex. 1-2'!I30</f>
        <v>0</v>
      </c>
      <c r="J30" s="203">
        <f>'Flux de trésorerie - Ex. 1-2'!J30</f>
        <v>0</v>
      </c>
      <c r="K30" s="204">
        <f>'Flux de trésorerie - Ex. 1-2'!K30</f>
        <v>0</v>
      </c>
      <c r="L30" s="203">
        <f>'Flux de trésorerie - Ex. 1-2'!L30</f>
        <v>0</v>
      </c>
      <c r="M30" s="203">
        <f>'Flux de trésorerie - Ex. 1-2'!M30</f>
        <v>0</v>
      </c>
      <c r="N30" s="203">
        <f>'Flux de trésorerie - Ex. 1-2'!N30</f>
        <v>0</v>
      </c>
      <c r="O30" s="204">
        <f>'Flux de trésorerie - Ex. 1-2'!O30</f>
        <v>0</v>
      </c>
      <c r="P30" s="223">
        <f t="shared" si="13"/>
        <v>0</v>
      </c>
      <c r="Q30" s="323"/>
      <c r="R30" s="189" t="str">
        <f>'Flux de trésorerie - Ex. 1-2'!R30</f>
        <v>Loyer</v>
      </c>
      <c r="S30" s="570">
        <f>'Flux de trésorerie - Ex. 1-2'!S30</f>
        <v>0</v>
      </c>
      <c r="T30" s="570">
        <f>'Flux de trésorerie - Ex. 1-2'!T30</f>
        <v>0</v>
      </c>
      <c r="U30" s="192">
        <f>'Flux de trésorerie - Ex. 1-2'!U30</f>
        <v>0</v>
      </c>
      <c r="V30" s="192">
        <f>'Flux de trésorerie - Ex. 1-2'!V30</f>
        <v>0</v>
      </c>
      <c r="W30" s="192">
        <f>'Flux de trésorerie - Ex. 1-2'!W30</f>
        <v>0</v>
      </c>
      <c r="X30" s="192">
        <f>'Flux de trésorerie - Ex. 1-2'!X30</f>
        <v>0</v>
      </c>
      <c r="Y30" s="192">
        <f>'Flux de trésorerie - Ex. 1-2'!Y30</f>
        <v>0</v>
      </c>
      <c r="Z30" s="192">
        <f>'Flux de trésorerie - Ex. 1-2'!Z30</f>
        <v>0</v>
      </c>
      <c r="AA30" s="192">
        <f>'Flux de trésorerie - Ex. 1-2'!AA30</f>
        <v>0</v>
      </c>
      <c r="AB30" s="192">
        <f>'Flux de trésorerie - Ex. 1-2'!AB30</f>
        <v>0</v>
      </c>
      <c r="AC30" s="192">
        <f>'Flux de trésorerie - Ex. 1-2'!AC30</f>
        <v>0</v>
      </c>
      <c r="AD30" s="192">
        <f>'Flux de trésorerie - Ex. 1-2'!AD30</f>
        <v>0</v>
      </c>
      <c r="AE30" s="192">
        <f>'Flux de trésorerie - Ex. 1-2'!AE30</f>
        <v>0</v>
      </c>
      <c r="AF30" s="192">
        <f>'Flux de trésorerie - Ex. 1-2'!AF30</f>
        <v>0</v>
      </c>
      <c r="AG30" s="107">
        <f t="shared" si="14"/>
        <v>0</v>
      </c>
      <c r="AH30" s="190"/>
      <c r="AI30" s="190"/>
      <c r="AJ30" s="190"/>
      <c r="AK30" s="190"/>
      <c r="AL30" s="190"/>
      <c r="AM30" s="190"/>
      <c r="AN30" s="190"/>
      <c r="AO30" s="190"/>
      <c r="AP30" s="190"/>
      <c r="AQ30" s="190"/>
      <c r="AR30" s="190"/>
    </row>
    <row r="31" spans="1:44" x14ac:dyDescent="0.2">
      <c r="A31" s="468" t="str">
        <f>'Flux de trésorerie - Ex. 1-2'!A31</f>
        <v xml:space="preserve">Impôts fonciers </v>
      </c>
      <c r="B31" s="203">
        <f>'Flux de trésorerie - Ex. 1-2'!B31</f>
        <v>0</v>
      </c>
      <c r="C31" s="204">
        <f>'Flux de trésorerie - Ex. 1-2'!C31</f>
        <v>0</v>
      </c>
      <c r="D31" s="203">
        <f>'Flux de trésorerie - Ex. 1-2'!D31</f>
        <v>0</v>
      </c>
      <c r="E31" s="203">
        <f>'Flux de trésorerie - Ex. 1-2'!E31</f>
        <v>0</v>
      </c>
      <c r="F31" s="203">
        <f>'Flux de trésorerie - Ex. 1-2'!F31</f>
        <v>0</v>
      </c>
      <c r="G31" s="203">
        <f>'Flux de trésorerie - Ex. 1-2'!G31</f>
        <v>0</v>
      </c>
      <c r="H31" s="205">
        <f>'Flux de trésorerie - Ex. 1-2'!H31</f>
        <v>0</v>
      </c>
      <c r="I31" s="203">
        <f>'Flux de trésorerie - Ex. 1-2'!I31</f>
        <v>0</v>
      </c>
      <c r="J31" s="203">
        <f>'Flux de trésorerie - Ex. 1-2'!J31</f>
        <v>0</v>
      </c>
      <c r="K31" s="204">
        <f>'Flux de trésorerie - Ex. 1-2'!K31</f>
        <v>0</v>
      </c>
      <c r="L31" s="203">
        <f>'Flux de trésorerie - Ex. 1-2'!L31</f>
        <v>0</v>
      </c>
      <c r="M31" s="203">
        <f>'Flux de trésorerie - Ex. 1-2'!M31</f>
        <v>0</v>
      </c>
      <c r="N31" s="203">
        <f>'Flux de trésorerie - Ex. 1-2'!N31</f>
        <v>0</v>
      </c>
      <c r="O31" s="203">
        <f>'Flux de trésorerie - Ex. 1-2'!O31</f>
        <v>0</v>
      </c>
      <c r="P31" s="223">
        <f t="shared" si="13"/>
        <v>0</v>
      </c>
      <c r="Q31" s="460"/>
      <c r="R31" s="189" t="str">
        <f>'Flux de trésorerie - Ex. 1-2'!R31</f>
        <v xml:space="preserve">Impôts fonciers </v>
      </c>
      <c r="S31" s="570">
        <f>'Flux de trésorerie - Ex. 1-2'!S31</f>
        <v>0</v>
      </c>
      <c r="T31" s="570">
        <f>'Flux de trésorerie - Ex. 1-2'!T31</f>
        <v>0</v>
      </c>
      <c r="U31" s="192">
        <f>'Flux de trésorerie - Ex. 1-2'!U31</f>
        <v>0</v>
      </c>
      <c r="V31" s="192">
        <f>'Flux de trésorerie - Ex. 1-2'!V31</f>
        <v>0</v>
      </c>
      <c r="W31" s="192">
        <f>'Flux de trésorerie - Ex. 1-2'!W31</f>
        <v>0</v>
      </c>
      <c r="X31" s="192">
        <f>'Flux de trésorerie - Ex. 1-2'!X31</f>
        <v>0</v>
      </c>
      <c r="Y31" s="192">
        <f>'Flux de trésorerie - Ex. 1-2'!Y31</f>
        <v>0</v>
      </c>
      <c r="Z31" s="192">
        <f>'Flux de trésorerie - Ex. 1-2'!Z31</f>
        <v>0</v>
      </c>
      <c r="AA31" s="192">
        <f>'Flux de trésorerie - Ex. 1-2'!AA31</f>
        <v>0</v>
      </c>
      <c r="AB31" s="192">
        <f>'Flux de trésorerie - Ex. 1-2'!AB31</f>
        <v>0</v>
      </c>
      <c r="AC31" s="192">
        <f>'Flux de trésorerie - Ex. 1-2'!AC31</f>
        <v>0</v>
      </c>
      <c r="AD31" s="192">
        <f>'Flux de trésorerie - Ex. 1-2'!AD31</f>
        <v>0</v>
      </c>
      <c r="AE31" s="192">
        <f>'Flux de trésorerie - Ex. 1-2'!AE31</f>
        <v>0</v>
      </c>
      <c r="AF31" s="192">
        <f>'Flux de trésorerie - Ex. 1-2'!AF31</f>
        <v>0</v>
      </c>
      <c r="AG31" s="107">
        <f t="shared" si="14"/>
        <v>0</v>
      </c>
      <c r="AH31" s="190"/>
      <c r="AI31" s="190"/>
      <c r="AJ31" s="190"/>
      <c r="AK31" s="190"/>
      <c r="AL31" s="190"/>
      <c r="AM31" s="190"/>
      <c r="AN31" s="190"/>
      <c r="AO31" s="190"/>
      <c r="AP31" s="190"/>
      <c r="AQ31" s="190"/>
      <c r="AR31" s="190"/>
    </row>
    <row r="32" spans="1:44" x14ac:dyDescent="0.2">
      <c r="A32" s="187" t="str">
        <f>'Flux de trésorerie - Ex. 1-2'!A32</f>
        <v>Système de sécurité</v>
      </c>
      <c r="B32" s="200">
        <f>'Flux de trésorerie - Ex. 1-2'!B32</f>
        <v>0</v>
      </c>
      <c r="C32" s="198">
        <f>'Flux de trésorerie - Ex. 1-2'!C32</f>
        <v>0</v>
      </c>
      <c r="D32" s="200">
        <f>'Flux de trésorerie - Ex. 1-2'!D32</f>
        <v>0</v>
      </c>
      <c r="E32" s="200">
        <f>'Flux de trésorerie - Ex. 1-2'!E32</f>
        <v>0</v>
      </c>
      <c r="F32" s="200">
        <f>'Flux de trésorerie - Ex. 1-2'!F32</f>
        <v>0</v>
      </c>
      <c r="G32" s="200">
        <f>'Flux de trésorerie - Ex. 1-2'!G32</f>
        <v>0</v>
      </c>
      <c r="H32" s="197">
        <f>'Flux de trésorerie - Ex. 1-2'!H32</f>
        <v>0</v>
      </c>
      <c r="I32" s="200">
        <f>'Flux de trésorerie - Ex. 1-2'!I32</f>
        <v>0</v>
      </c>
      <c r="J32" s="200">
        <f>'Flux de trésorerie - Ex. 1-2'!J32</f>
        <v>0</v>
      </c>
      <c r="K32" s="198">
        <f>'Flux de trésorerie - Ex. 1-2'!K32</f>
        <v>0</v>
      </c>
      <c r="L32" s="200">
        <f>'Flux de trésorerie - Ex. 1-2'!L32</f>
        <v>0</v>
      </c>
      <c r="M32" s="200">
        <f>'Flux de trésorerie - Ex. 1-2'!M32</f>
        <v>0</v>
      </c>
      <c r="N32" s="200">
        <f>'Flux de trésorerie - Ex. 1-2'!N32</f>
        <v>0</v>
      </c>
      <c r="O32" s="200">
        <f>'Flux de trésorerie - Ex. 1-2'!O32</f>
        <v>0</v>
      </c>
      <c r="P32" s="223">
        <f t="shared" si="13"/>
        <v>0</v>
      </c>
      <c r="Q32" s="323"/>
      <c r="R32" s="189" t="str">
        <f>'Flux de trésorerie - Ex. 1-2'!R32</f>
        <v>Système de sécurité</v>
      </c>
      <c r="S32" s="570">
        <f>'Flux de trésorerie - Ex. 1-2'!S32</f>
        <v>0</v>
      </c>
      <c r="T32" s="570">
        <f>'Flux de trésorerie - Ex. 1-2'!T32</f>
        <v>0</v>
      </c>
      <c r="U32" s="192">
        <f>'Flux de trésorerie - Ex. 1-2'!U32</f>
        <v>0</v>
      </c>
      <c r="V32" s="192">
        <f>'Flux de trésorerie - Ex. 1-2'!V32</f>
        <v>0</v>
      </c>
      <c r="W32" s="192">
        <f>'Flux de trésorerie - Ex. 1-2'!W32</f>
        <v>0</v>
      </c>
      <c r="X32" s="192">
        <f>'Flux de trésorerie - Ex. 1-2'!X32</f>
        <v>0</v>
      </c>
      <c r="Y32" s="192">
        <f>'Flux de trésorerie - Ex. 1-2'!Y32</f>
        <v>0</v>
      </c>
      <c r="Z32" s="192">
        <f>'Flux de trésorerie - Ex. 1-2'!Z32</f>
        <v>0</v>
      </c>
      <c r="AA32" s="192">
        <f>'Flux de trésorerie - Ex. 1-2'!AA32</f>
        <v>0</v>
      </c>
      <c r="AB32" s="192">
        <f>'Flux de trésorerie - Ex. 1-2'!AB32</f>
        <v>0</v>
      </c>
      <c r="AC32" s="192">
        <f>'Flux de trésorerie - Ex. 1-2'!AC32</f>
        <v>0</v>
      </c>
      <c r="AD32" s="192">
        <f>'Flux de trésorerie - Ex. 1-2'!AD32</f>
        <v>0</v>
      </c>
      <c r="AE32" s="192">
        <f>'Flux de trésorerie - Ex. 1-2'!AE32</f>
        <v>0</v>
      </c>
      <c r="AF32" s="192">
        <f>'Flux de trésorerie - Ex. 1-2'!AF32</f>
        <v>0</v>
      </c>
      <c r="AG32" s="107">
        <f t="shared" si="14"/>
        <v>0</v>
      </c>
      <c r="AH32" s="190"/>
      <c r="AI32" s="190"/>
      <c r="AJ32" s="190"/>
      <c r="AK32" s="190"/>
      <c r="AL32" s="190"/>
      <c r="AM32" s="190"/>
      <c r="AN32" s="190"/>
      <c r="AO32" s="190"/>
      <c r="AP32" s="190"/>
      <c r="AQ32" s="190"/>
      <c r="AR32" s="190"/>
    </row>
    <row r="33" spans="1:44" x14ac:dyDescent="0.2">
      <c r="A33" s="188" t="str">
        <f>'Flux de trésorerie - Ex. 1-2'!A33</f>
        <v xml:space="preserve">Location du système de point de vente </v>
      </c>
      <c r="B33" s="203">
        <f>'Flux de trésorerie - Ex. 1-2'!B33</f>
        <v>0</v>
      </c>
      <c r="C33" s="204">
        <f>'Flux de trésorerie - Ex. 1-2'!C33</f>
        <v>0</v>
      </c>
      <c r="D33" s="203">
        <f>'Flux de trésorerie - Ex. 1-2'!D33</f>
        <v>0</v>
      </c>
      <c r="E33" s="203">
        <f>'Flux de trésorerie - Ex. 1-2'!E33</f>
        <v>0</v>
      </c>
      <c r="F33" s="203">
        <f>'Flux de trésorerie - Ex. 1-2'!F33</f>
        <v>0</v>
      </c>
      <c r="G33" s="203">
        <f>'Flux de trésorerie - Ex. 1-2'!G33</f>
        <v>0</v>
      </c>
      <c r="H33" s="205">
        <f>'Flux de trésorerie - Ex. 1-2'!H33</f>
        <v>0</v>
      </c>
      <c r="I33" s="203">
        <f>'Flux de trésorerie - Ex. 1-2'!I33</f>
        <v>0</v>
      </c>
      <c r="J33" s="203">
        <f>'Flux de trésorerie - Ex. 1-2'!J33</f>
        <v>0</v>
      </c>
      <c r="K33" s="204">
        <f>'Flux de trésorerie - Ex. 1-2'!K33</f>
        <v>0</v>
      </c>
      <c r="L33" s="203">
        <f>'Flux de trésorerie - Ex. 1-2'!L33</f>
        <v>0</v>
      </c>
      <c r="M33" s="203">
        <f>'Flux de trésorerie - Ex. 1-2'!M33</f>
        <v>0</v>
      </c>
      <c r="N33" s="203">
        <f>'Flux de trésorerie - Ex. 1-2'!N33</f>
        <v>0</v>
      </c>
      <c r="O33" s="204">
        <f>'Flux de trésorerie - Ex. 1-2'!O33</f>
        <v>0</v>
      </c>
      <c r="P33" s="223">
        <f t="shared" si="13"/>
        <v>0</v>
      </c>
      <c r="Q33" s="323"/>
      <c r="R33" s="189" t="str">
        <f>'Flux de trésorerie - Ex. 1-2'!R33</f>
        <v xml:space="preserve">Location du système de point de vente </v>
      </c>
      <c r="S33" s="570">
        <f>'Flux de trésorerie - Ex. 1-2'!S33</f>
        <v>0</v>
      </c>
      <c r="T33" s="570">
        <f>'Flux de trésorerie - Ex. 1-2'!T33</f>
        <v>0</v>
      </c>
      <c r="U33" s="192">
        <f>'Flux de trésorerie - Ex. 1-2'!U33</f>
        <v>0</v>
      </c>
      <c r="V33" s="192">
        <f>'Flux de trésorerie - Ex. 1-2'!V33</f>
        <v>0</v>
      </c>
      <c r="W33" s="192">
        <f>'Flux de trésorerie - Ex. 1-2'!W33</f>
        <v>0</v>
      </c>
      <c r="X33" s="192">
        <f>'Flux de trésorerie - Ex. 1-2'!X33</f>
        <v>0</v>
      </c>
      <c r="Y33" s="192">
        <f>'Flux de trésorerie - Ex. 1-2'!Y33</f>
        <v>0</v>
      </c>
      <c r="Z33" s="192">
        <f>'Flux de trésorerie - Ex. 1-2'!Z33</f>
        <v>0</v>
      </c>
      <c r="AA33" s="192">
        <f>'Flux de trésorerie - Ex. 1-2'!AA33</f>
        <v>0</v>
      </c>
      <c r="AB33" s="192">
        <f>'Flux de trésorerie - Ex. 1-2'!AB33</f>
        <v>0</v>
      </c>
      <c r="AC33" s="192">
        <f>'Flux de trésorerie - Ex. 1-2'!AC33</f>
        <v>0</v>
      </c>
      <c r="AD33" s="192">
        <f>'Flux de trésorerie - Ex. 1-2'!AD33</f>
        <v>0</v>
      </c>
      <c r="AE33" s="192">
        <f>'Flux de trésorerie - Ex. 1-2'!AE33</f>
        <v>0</v>
      </c>
      <c r="AF33" s="192">
        <f>'Flux de trésorerie - Ex. 1-2'!AF33</f>
        <v>0</v>
      </c>
      <c r="AG33" s="107">
        <f t="shared" si="14"/>
        <v>0</v>
      </c>
      <c r="AH33" s="190"/>
      <c r="AI33" s="190"/>
      <c r="AJ33" s="190"/>
      <c r="AK33" s="190"/>
      <c r="AL33" s="190"/>
      <c r="AM33" s="190"/>
      <c r="AN33" s="190"/>
      <c r="AO33" s="190"/>
      <c r="AP33" s="190"/>
      <c r="AQ33" s="190"/>
      <c r="AR33" s="190"/>
    </row>
    <row r="34" spans="1:44" x14ac:dyDescent="0.2">
      <c r="A34" s="571" t="str">
        <f>'Flux de trésorerie - Ex. 1-2'!A34</f>
        <v>Formation</v>
      </c>
      <c r="B34" s="203">
        <f>'Flux de trésorerie - Ex. 1-2'!B34</f>
        <v>0</v>
      </c>
      <c r="C34" s="204">
        <f>'Flux de trésorerie - Ex. 1-2'!C34</f>
        <v>0</v>
      </c>
      <c r="D34" s="203">
        <f>'Flux de trésorerie - Ex. 1-2'!D34</f>
        <v>0</v>
      </c>
      <c r="E34" s="203">
        <f>'Flux de trésorerie - Ex. 1-2'!E34</f>
        <v>0</v>
      </c>
      <c r="F34" s="203">
        <f>'Flux de trésorerie - Ex. 1-2'!F34</f>
        <v>0</v>
      </c>
      <c r="G34" s="203">
        <f>'Flux de trésorerie - Ex. 1-2'!G34</f>
        <v>0</v>
      </c>
      <c r="H34" s="205">
        <f>'Flux de trésorerie - Ex. 1-2'!H34</f>
        <v>0</v>
      </c>
      <c r="I34" s="203">
        <f>'Flux de trésorerie - Ex. 1-2'!I34</f>
        <v>0</v>
      </c>
      <c r="J34" s="203">
        <f>'Flux de trésorerie - Ex. 1-2'!J34</f>
        <v>0</v>
      </c>
      <c r="K34" s="204">
        <f>'Flux de trésorerie - Ex. 1-2'!K34</f>
        <v>0</v>
      </c>
      <c r="L34" s="203">
        <f>'Flux de trésorerie - Ex. 1-2'!L34</f>
        <v>0</v>
      </c>
      <c r="M34" s="203">
        <f>'Flux de trésorerie - Ex. 1-2'!M34</f>
        <v>0</v>
      </c>
      <c r="N34" s="203">
        <f>'Flux de trésorerie - Ex. 1-2'!N34</f>
        <v>0</v>
      </c>
      <c r="O34" s="204">
        <f>'Flux de trésorerie - Ex. 1-2'!O34</f>
        <v>0</v>
      </c>
      <c r="P34" s="223">
        <f t="shared" si="13"/>
        <v>0</v>
      </c>
      <c r="Q34" s="323"/>
      <c r="R34" s="189" t="str">
        <f>'Flux de trésorerie - Ex. 1-2'!R34</f>
        <v>Formation</v>
      </c>
      <c r="S34" s="570">
        <f>'Flux de trésorerie - Ex. 1-2'!S34</f>
        <v>0</v>
      </c>
      <c r="T34" s="570">
        <f>'Flux de trésorerie - Ex. 1-2'!T34</f>
        <v>0</v>
      </c>
      <c r="U34" s="192">
        <f>'Flux de trésorerie - Ex. 1-2'!U34</f>
        <v>0</v>
      </c>
      <c r="V34" s="192">
        <f>'Flux de trésorerie - Ex. 1-2'!V34</f>
        <v>0</v>
      </c>
      <c r="W34" s="192">
        <f>'Flux de trésorerie - Ex. 1-2'!W34</f>
        <v>0</v>
      </c>
      <c r="X34" s="192">
        <f>'Flux de trésorerie - Ex. 1-2'!X34</f>
        <v>0</v>
      </c>
      <c r="Y34" s="192">
        <f>'Flux de trésorerie - Ex. 1-2'!Y34</f>
        <v>0</v>
      </c>
      <c r="Z34" s="192">
        <f>'Flux de trésorerie - Ex. 1-2'!Z34</f>
        <v>0</v>
      </c>
      <c r="AA34" s="192">
        <f>'Flux de trésorerie - Ex. 1-2'!AA34</f>
        <v>0</v>
      </c>
      <c r="AB34" s="192">
        <f>'Flux de trésorerie - Ex. 1-2'!AB34</f>
        <v>0</v>
      </c>
      <c r="AC34" s="192">
        <f>'Flux de trésorerie - Ex. 1-2'!AC34</f>
        <v>0</v>
      </c>
      <c r="AD34" s="192">
        <f>'Flux de trésorerie - Ex. 1-2'!AD34</f>
        <v>0</v>
      </c>
      <c r="AE34" s="192">
        <f>'Flux de trésorerie - Ex. 1-2'!AE34</f>
        <v>0</v>
      </c>
      <c r="AF34" s="192">
        <f>'Flux de trésorerie - Ex. 1-2'!AF34</f>
        <v>0</v>
      </c>
      <c r="AG34" s="107">
        <f t="shared" si="14"/>
        <v>0</v>
      </c>
      <c r="AH34" s="190"/>
      <c r="AI34" s="190"/>
      <c r="AJ34" s="190"/>
      <c r="AK34" s="190"/>
      <c r="AL34" s="190"/>
      <c r="AM34" s="190"/>
      <c r="AN34" s="190"/>
      <c r="AO34" s="190"/>
      <c r="AP34" s="190"/>
      <c r="AQ34" s="190"/>
      <c r="AR34" s="190"/>
    </row>
    <row r="35" spans="1:44" x14ac:dyDescent="0.2">
      <c r="A35" s="188" t="str">
        <f>'Flux de trésorerie - Ex. 1-2'!A35</f>
        <v>Téléphone et Internet</v>
      </c>
      <c r="B35" s="203">
        <f>'Flux de trésorerie - Ex. 1-2'!B35</f>
        <v>0</v>
      </c>
      <c r="C35" s="204">
        <f>'Flux de trésorerie - Ex. 1-2'!C35</f>
        <v>0</v>
      </c>
      <c r="D35" s="203">
        <f>'Flux de trésorerie - Ex. 1-2'!D35</f>
        <v>0</v>
      </c>
      <c r="E35" s="203">
        <f>'Flux de trésorerie - Ex. 1-2'!E35</f>
        <v>0</v>
      </c>
      <c r="F35" s="203">
        <f>'Flux de trésorerie - Ex. 1-2'!F35</f>
        <v>0</v>
      </c>
      <c r="G35" s="203">
        <f>'Flux de trésorerie - Ex. 1-2'!G35</f>
        <v>0</v>
      </c>
      <c r="H35" s="205">
        <f>'Flux de trésorerie - Ex. 1-2'!H35</f>
        <v>0</v>
      </c>
      <c r="I35" s="203">
        <f>'Flux de trésorerie - Ex. 1-2'!I35</f>
        <v>0</v>
      </c>
      <c r="J35" s="203">
        <f>'Flux de trésorerie - Ex. 1-2'!J35</f>
        <v>0</v>
      </c>
      <c r="K35" s="204">
        <f>'Flux de trésorerie - Ex. 1-2'!K35</f>
        <v>0</v>
      </c>
      <c r="L35" s="203">
        <f>'Flux de trésorerie - Ex. 1-2'!L35</f>
        <v>0</v>
      </c>
      <c r="M35" s="203">
        <f>'Flux de trésorerie - Ex. 1-2'!M35</f>
        <v>0</v>
      </c>
      <c r="N35" s="203">
        <f>'Flux de trésorerie - Ex. 1-2'!N35</f>
        <v>0</v>
      </c>
      <c r="O35" s="204">
        <f>'Flux de trésorerie - Ex. 1-2'!O35</f>
        <v>0</v>
      </c>
      <c r="P35" s="223">
        <f t="shared" si="13"/>
        <v>0</v>
      </c>
      <c r="Q35" s="323"/>
      <c r="R35" s="189" t="str">
        <f>'Flux de trésorerie - Ex. 1-2'!R35</f>
        <v>Téléphone et Internet</v>
      </c>
      <c r="S35" s="570">
        <f>'Flux de trésorerie - Ex. 1-2'!S35</f>
        <v>0</v>
      </c>
      <c r="T35" s="570">
        <f>'Flux de trésorerie - Ex. 1-2'!T35</f>
        <v>0</v>
      </c>
      <c r="U35" s="192">
        <f>'Flux de trésorerie - Ex. 1-2'!U35</f>
        <v>0</v>
      </c>
      <c r="V35" s="192">
        <f>'Flux de trésorerie - Ex. 1-2'!V35</f>
        <v>0</v>
      </c>
      <c r="W35" s="192">
        <f>'Flux de trésorerie - Ex. 1-2'!W35</f>
        <v>0</v>
      </c>
      <c r="X35" s="192">
        <f>'Flux de trésorerie - Ex. 1-2'!X35</f>
        <v>0</v>
      </c>
      <c r="Y35" s="192">
        <f>'Flux de trésorerie - Ex. 1-2'!Y35</f>
        <v>0</v>
      </c>
      <c r="Z35" s="192">
        <f>'Flux de trésorerie - Ex. 1-2'!Z35</f>
        <v>0</v>
      </c>
      <c r="AA35" s="192">
        <f>'Flux de trésorerie - Ex. 1-2'!AA35</f>
        <v>0</v>
      </c>
      <c r="AB35" s="192">
        <f>'Flux de trésorerie - Ex. 1-2'!AB35</f>
        <v>0</v>
      </c>
      <c r="AC35" s="192">
        <f>'Flux de trésorerie - Ex. 1-2'!AC35</f>
        <v>0</v>
      </c>
      <c r="AD35" s="192">
        <f>'Flux de trésorerie - Ex. 1-2'!AD35</f>
        <v>0</v>
      </c>
      <c r="AE35" s="192">
        <f>'Flux de trésorerie - Ex. 1-2'!AE35</f>
        <v>0</v>
      </c>
      <c r="AF35" s="192">
        <f>'Flux de trésorerie - Ex. 1-2'!AF35</f>
        <v>0</v>
      </c>
      <c r="AG35" s="107">
        <f t="shared" si="14"/>
        <v>0</v>
      </c>
      <c r="AH35" s="190"/>
      <c r="AI35" s="190"/>
      <c r="AJ35" s="190"/>
      <c r="AK35" s="190"/>
      <c r="AL35" s="190"/>
      <c r="AM35" s="190"/>
      <c r="AN35" s="190"/>
      <c r="AO35" s="190"/>
      <c r="AP35" s="190"/>
      <c r="AQ35" s="190"/>
      <c r="AR35" s="190"/>
    </row>
    <row r="36" spans="1:44" x14ac:dyDescent="0.2">
      <c r="A36" s="188" t="str">
        <f>'Flux de trésorerie - Ex. 1-2'!A36</f>
        <v>Avantages sociaux</v>
      </c>
      <c r="B36" s="203">
        <f>'Flux de trésorerie - Ex. 1-2'!B36</f>
        <v>0</v>
      </c>
      <c r="C36" s="204">
        <f>'Flux de trésorerie - Ex. 1-2'!C36</f>
        <v>0</v>
      </c>
      <c r="D36" s="203">
        <f>'Flux de trésorerie - Ex. 1-2'!D36</f>
        <v>0</v>
      </c>
      <c r="E36" s="203">
        <f>'Flux de trésorerie - Ex. 1-2'!E36</f>
        <v>0</v>
      </c>
      <c r="F36" s="203">
        <f>'Flux de trésorerie - Ex. 1-2'!F36</f>
        <v>0</v>
      </c>
      <c r="G36" s="203">
        <f>'Flux de trésorerie - Ex. 1-2'!G36</f>
        <v>0</v>
      </c>
      <c r="H36" s="205">
        <f>'Flux de trésorerie - Ex. 1-2'!H36</f>
        <v>0</v>
      </c>
      <c r="I36" s="203">
        <f>'Flux de trésorerie - Ex. 1-2'!I36</f>
        <v>0</v>
      </c>
      <c r="J36" s="203">
        <f>'Flux de trésorerie - Ex. 1-2'!J36</f>
        <v>0</v>
      </c>
      <c r="K36" s="204">
        <f>'Flux de trésorerie - Ex. 1-2'!K36</f>
        <v>0</v>
      </c>
      <c r="L36" s="203">
        <f>'Flux de trésorerie - Ex. 1-2'!L36</f>
        <v>0</v>
      </c>
      <c r="M36" s="203">
        <f>'Flux de trésorerie - Ex. 1-2'!M36</f>
        <v>0</v>
      </c>
      <c r="N36" s="203">
        <f>'Flux de trésorerie - Ex. 1-2'!N36</f>
        <v>0</v>
      </c>
      <c r="O36" s="204">
        <f>'Flux de trésorerie - Ex. 1-2'!O36</f>
        <v>0</v>
      </c>
      <c r="P36" s="223">
        <f t="shared" si="13"/>
        <v>0</v>
      </c>
      <c r="Q36" s="323"/>
      <c r="R36" s="189" t="str">
        <f>'Flux de trésorerie - Ex. 1-2'!R36</f>
        <v>Avantages sociaux</v>
      </c>
      <c r="S36" s="570">
        <f>'Flux de trésorerie - Ex. 1-2'!S36</f>
        <v>0</v>
      </c>
      <c r="T36" s="570">
        <f>'Flux de trésorerie - Ex. 1-2'!T36</f>
        <v>0</v>
      </c>
      <c r="U36" s="192">
        <f>'Flux de trésorerie - Ex. 1-2'!U36</f>
        <v>0</v>
      </c>
      <c r="V36" s="192">
        <f>'Flux de trésorerie - Ex. 1-2'!V36</f>
        <v>0</v>
      </c>
      <c r="W36" s="192">
        <f>'Flux de trésorerie - Ex. 1-2'!W36</f>
        <v>0</v>
      </c>
      <c r="X36" s="192">
        <f>'Flux de trésorerie - Ex. 1-2'!X36</f>
        <v>0</v>
      </c>
      <c r="Y36" s="192">
        <f>'Flux de trésorerie - Ex. 1-2'!Y36</f>
        <v>0</v>
      </c>
      <c r="Z36" s="192">
        <f>'Flux de trésorerie - Ex. 1-2'!Z36</f>
        <v>0</v>
      </c>
      <c r="AA36" s="192">
        <f>'Flux de trésorerie - Ex. 1-2'!AA36</f>
        <v>0</v>
      </c>
      <c r="AB36" s="192">
        <f>'Flux de trésorerie - Ex. 1-2'!AB36</f>
        <v>0</v>
      </c>
      <c r="AC36" s="192">
        <f>'Flux de trésorerie - Ex. 1-2'!AC36</f>
        <v>0</v>
      </c>
      <c r="AD36" s="192">
        <f>'Flux de trésorerie - Ex. 1-2'!AD36</f>
        <v>0</v>
      </c>
      <c r="AE36" s="192">
        <f>'Flux de trésorerie - Ex. 1-2'!AE36</f>
        <v>0</v>
      </c>
      <c r="AF36" s="192">
        <f>'Flux de trésorerie - Ex. 1-2'!AF36</f>
        <v>0</v>
      </c>
      <c r="AG36" s="107">
        <f t="shared" si="14"/>
        <v>0</v>
      </c>
      <c r="AH36" s="190"/>
      <c r="AI36" s="190"/>
      <c r="AJ36" s="190"/>
      <c r="AK36" s="190"/>
      <c r="AL36" s="190"/>
      <c r="AM36" s="190"/>
      <c r="AN36" s="190"/>
      <c r="AO36" s="190"/>
      <c r="AP36" s="190"/>
      <c r="AQ36" s="190"/>
      <c r="AR36" s="190"/>
    </row>
    <row r="37" spans="1:44" x14ac:dyDescent="0.2">
      <c r="A37" s="188" t="str">
        <f>'Flux de trésorerie - Ex. 1-2'!A37</f>
        <v>Charges ou dépenses</v>
      </c>
      <c r="B37" s="203">
        <f>'Flux de trésorerie - Ex. 1-2'!B37</f>
        <v>0</v>
      </c>
      <c r="C37" s="204">
        <f>'Flux de trésorerie - Ex. 1-2'!C37</f>
        <v>0</v>
      </c>
      <c r="D37" s="203">
        <f>'Flux de trésorerie - Ex. 1-2'!D37</f>
        <v>0</v>
      </c>
      <c r="E37" s="203">
        <f>'Flux de trésorerie - Ex. 1-2'!E37</f>
        <v>0</v>
      </c>
      <c r="F37" s="203">
        <f>'Flux de trésorerie - Ex. 1-2'!F37</f>
        <v>0</v>
      </c>
      <c r="G37" s="203">
        <f>'Flux de trésorerie - Ex. 1-2'!G37</f>
        <v>0</v>
      </c>
      <c r="H37" s="205">
        <f>'Flux de trésorerie - Ex. 1-2'!H37</f>
        <v>0</v>
      </c>
      <c r="I37" s="203">
        <f>'Flux de trésorerie - Ex. 1-2'!I37</f>
        <v>0</v>
      </c>
      <c r="J37" s="203">
        <f>'Flux de trésorerie - Ex. 1-2'!J37</f>
        <v>0</v>
      </c>
      <c r="K37" s="204">
        <f>'Flux de trésorerie - Ex. 1-2'!K37</f>
        <v>0</v>
      </c>
      <c r="L37" s="203">
        <f>'Flux de trésorerie - Ex. 1-2'!L37</f>
        <v>0</v>
      </c>
      <c r="M37" s="203">
        <f>'Flux de trésorerie - Ex. 1-2'!M37</f>
        <v>0</v>
      </c>
      <c r="N37" s="203">
        <f>'Flux de trésorerie - Ex. 1-2'!N37</f>
        <v>0</v>
      </c>
      <c r="O37" s="204">
        <f>'Flux de trésorerie - Ex. 1-2'!O37</f>
        <v>0</v>
      </c>
      <c r="P37" s="223">
        <f t="shared" si="13"/>
        <v>0</v>
      </c>
      <c r="Q37" s="460"/>
      <c r="R37" s="189" t="str">
        <f>'Flux de trésorerie - Ex. 1-2'!R37</f>
        <v>Charges ou dépenses</v>
      </c>
      <c r="S37" s="570">
        <f>'Flux de trésorerie - Ex. 1-2'!S37</f>
        <v>0</v>
      </c>
      <c r="T37" s="570">
        <f>'Flux de trésorerie - Ex. 1-2'!T37</f>
        <v>0</v>
      </c>
      <c r="U37" s="192">
        <f>'Flux de trésorerie - Ex. 1-2'!U37</f>
        <v>0</v>
      </c>
      <c r="V37" s="192">
        <f>'Flux de trésorerie - Ex. 1-2'!V37</f>
        <v>0</v>
      </c>
      <c r="W37" s="192">
        <f>'Flux de trésorerie - Ex. 1-2'!W37</f>
        <v>0</v>
      </c>
      <c r="X37" s="192">
        <f>'Flux de trésorerie - Ex. 1-2'!X37</f>
        <v>0</v>
      </c>
      <c r="Y37" s="192">
        <f>'Flux de trésorerie - Ex. 1-2'!Y37</f>
        <v>0</v>
      </c>
      <c r="Z37" s="192">
        <f>'Flux de trésorerie - Ex. 1-2'!Z37</f>
        <v>0</v>
      </c>
      <c r="AA37" s="192">
        <f>'Flux de trésorerie - Ex. 1-2'!AA37</f>
        <v>0</v>
      </c>
      <c r="AB37" s="192">
        <f>'Flux de trésorerie - Ex. 1-2'!AB37</f>
        <v>0</v>
      </c>
      <c r="AC37" s="192">
        <f>'Flux de trésorerie - Ex. 1-2'!AC37</f>
        <v>0</v>
      </c>
      <c r="AD37" s="192">
        <f>'Flux de trésorerie - Ex. 1-2'!AD37</f>
        <v>0</v>
      </c>
      <c r="AE37" s="192">
        <f>'Flux de trésorerie - Ex. 1-2'!AE37</f>
        <v>0</v>
      </c>
      <c r="AF37" s="192">
        <f>'Flux de trésorerie - Ex. 1-2'!AF37</f>
        <v>0</v>
      </c>
      <c r="AG37" s="107">
        <f t="shared" si="14"/>
        <v>0</v>
      </c>
      <c r="AH37" s="190"/>
      <c r="AI37" s="190"/>
      <c r="AJ37" s="190"/>
      <c r="AK37" s="190"/>
      <c r="AL37" s="190"/>
      <c r="AM37" s="190"/>
      <c r="AN37" s="190"/>
      <c r="AO37" s="190"/>
      <c r="AP37" s="190"/>
      <c r="AQ37" s="190"/>
      <c r="AR37" s="190"/>
    </row>
    <row r="38" spans="1:44" x14ac:dyDescent="0.2">
      <c r="A38" s="188" t="str">
        <f>'Flux de trésorerie - Ex. 1-2'!A38</f>
        <v>Charges ou dépenses</v>
      </c>
      <c r="B38" s="203">
        <f>'Flux de trésorerie - Ex. 1-2'!B38</f>
        <v>0</v>
      </c>
      <c r="C38" s="204">
        <f>'Flux de trésorerie - Ex. 1-2'!C38</f>
        <v>0</v>
      </c>
      <c r="D38" s="203">
        <f>'Flux de trésorerie - Ex. 1-2'!D38</f>
        <v>0</v>
      </c>
      <c r="E38" s="203">
        <f>'Flux de trésorerie - Ex. 1-2'!E38</f>
        <v>0</v>
      </c>
      <c r="F38" s="203">
        <f>'Flux de trésorerie - Ex. 1-2'!F38</f>
        <v>0</v>
      </c>
      <c r="G38" s="203">
        <f>'Flux de trésorerie - Ex. 1-2'!G38</f>
        <v>0</v>
      </c>
      <c r="H38" s="205">
        <f>'Flux de trésorerie - Ex. 1-2'!H38</f>
        <v>0</v>
      </c>
      <c r="I38" s="203">
        <f>'Flux de trésorerie - Ex. 1-2'!I38</f>
        <v>0</v>
      </c>
      <c r="J38" s="203">
        <f>'Flux de trésorerie - Ex. 1-2'!J38</f>
        <v>0</v>
      </c>
      <c r="K38" s="204">
        <f>'Flux de trésorerie - Ex. 1-2'!K38</f>
        <v>0</v>
      </c>
      <c r="L38" s="203">
        <f>'Flux de trésorerie - Ex. 1-2'!L38</f>
        <v>0</v>
      </c>
      <c r="M38" s="203">
        <f>'Flux de trésorerie - Ex. 1-2'!M38</f>
        <v>0</v>
      </c>
      <c r="N38" s="203">
        <f>'Flux de trésorerie - Ex. 1-2'!N38</f>
        <v>0</v>
      </c>
      <c r="O38" s="204">
        <f>'Flux de trésorerie - Ex. 1-2'!O38</f>
        <v>0</v>
      </c>
      <c r="P38" s="223">
        <f t="shared" si="13"/>
        <v>0</v>
      </c>
      <c r="Q38" s="460"/>
      <c r="R38" s="189" t="str">
        <f>'Flux de trésorerie - Ex. 1-2'!R38</f>
        <v>Charges ou dépenses</v>
      </c>
      <c r="S38" s="570">
        <f>'Flux de trésorerie - Ex. 1-2'!S38</f>
        <v>0</v>
      </c>
      <c r="T38" s="570">
        <f>'Flux de trésorerie - Ex. 1-2'!T38</f>
        <v>0</v>
      </c>
      <c r="U38" s="192">
        <f>'Flux de trésorerie - Ex. 1-2'!U38</f>
        <v>0</v>
      </c>
      <c r="V38" s="192">
        <f>'Flux de trésorerie - Ex. 1-2'!V38</f>
        <v>0</v>
      </c>
      <c r="W38" s="192">
        <f>'Flux de trésorerie - Ex. 1-2'!W38</f>
        <v>0</v>
      </c>
      <c r="X38" s="192">
        <f>'Flux de trésorerie - Ex. 1-2'!X38</f>
        <v>0</v>
      </c>
      <c r="Y38" s="192">
        <f>'Flux de trésorerie - Ex. 1-2'!Y38</f>
        <v>0</v>
      </c>
      <c r="Z38" s="192">
        <f>'Flux de trésorerie - Ex. 1-2'!Z38</f>
        <v>0</v>
      </c>
      <c r="AA38" s="192">
        <f>'Flux de trésorerie - Ex. 1-2'!AA38</f>
        <v>0</v>
      </c>
      <c r="AB38" s="192">
        <f>'Flux de trésorerie - Ex. 1-2'!AB38</f>
        <v>0</v>
      </c>
      <c r="AC38" s="192">
        <f>'Flux de trésorerie - Ex. 1-2'!AC38</f>
        <v>0</v>
      </c>
      <c r="AD38" s="192">
        <f>'Flux de trésorerie - Ex. 1-2'!AD38</f>
        <v>0</v>
      </c>
      <c r="AE38" s="192">
        <f>'Flux de trésorerie - Ex. 1-2'!AE38</f>
        <v>0</v>
      </c>
      <c r="AF38" s="192">
        <f>'Flux de trésorerie - Ex. 1-2'!AF38</f>
        <v>0</v>
      </c>
      <c r="AG38" s="107">
        <f t="shared" si="14"/>
        <v>0</v>
      </c>
      <c r="AH38" s="190"/>
      <c r="AI38" s="190"/>
      <c r="AJ38" s="190"/>
      <c r="AK38" s="190"/>
      <c r="AL38" s="190"/>
      <c r="AM38" s="190"/>
      <c r="AN38" s="190"/>
      <c r="AO38" s="190"/>
      <c r="AP38" s="190"/>
      <c r="AQ38" s="190"/>
      <c r="AR38" s="190"/>
    </row>
    <row r="39" spans="1:44" x14ac:dyDescent="0.2">
      <c r="A39" s="188" t="str">
        <f>'Flux de trésorerie - Ex. 1-2'!A39</f>
        <v>Charges ou dépenses</v>
      </c>
      <c r="B39" s="203">
        <f>'Flux de trésorerie - Ex. 1-2'!B39</f>
        <v>0</v>
      </c>
      <c r="C39" s="204">
        <f>'Flux de trésorerie - Ex. 1-2'!C39</f>
        <v>0</v>
      </c>
      <c r="D39" s="203">
        <f>'Flux de trésorerie - Ex. 1-2'!D39</f>
        <v>0</v>
      </c>
      <c r="E39" s="203">
        <f>'Flux de trésorerie - Ex. 1-2'!E39</f>
        <v>0</v>
      </c>
      <c r="F39" s="203">
        <f>'Flux de trésorerie - Ex. 1-2'!F39</f>
        <v>0</v>
      </c>
      <c r="G39" s="203">
        <f>'Flux de trésorerie - Ex. 1-2'!G39</f>
        <v>0</v>
      </c>
      <c r="H39" s="205">
        <f>'Flux de trésorerie - Ex. 1-2'!H39</f>
        <v>0</v>
      </c>
      <c r="I39" s="203">
        <f>'Flux de trésorerie - Ex. 1-2'!I39</f>
        <v>0</v>
      </c>
      <c r="J39" s="203">
        <f>'Flux de trésorerie - Ex. 1-2'!J39</f>
        <v>0</v>
      </c>
      <c r="K39" s="204">
        <f>'Flux de trésorerie - Ex. 1-2'!K39</f>
        <v>0</v>
      </c>
      <c r="L39" s="203">
        <f>'Flux de trésorerie - Ex. 1-2'!L39</f>
        <v>0</v>
      </c>
      <c r="M39" s="203">
        <f>'Flux de trésorerie - Ex. 1-2'!M39</f>
        <v>0</v>
      </c>
      <c r="N39" s="203">
        <f>'Flux de trésorerie - Ex. 1-2'!N39</f>
        <v>0</v>
      </c>
      <c r="O39" s="204">
        <f>'Flux de trésorerie - Ex. 1-2'!O39</f>
        <v>0</v>
      </c>
      <c r="P39" s="223">
        <f t="shared" si="13"/>
        <v>0</v>
      </c>
      <c r="Q39" s="460"/>
      <c r="R39" s="189" t="str">
        <f>'Flux de trésorerie - Ex. 1-2'!R39</f>
        <v>Charges ou dépenses</v>
      </c>
      <c r="S39" s="570">
        <f>'Flux de trésorerie - Ex. 1-2'!S39</f>
        <v>0</v>
      </c>
      <c r="T39" s="570">
        <f>'Flux de trésorerie - Ex. 1-2'!T39</f>
        <v>0</v>
      </c>
      <c r="U39" s="192">
        <f>'Flux de trésorerie - Ex. 1-2'!U39</f>
        <v>0</v>
      </c>
      <c r="V39" s="192">
        <f>'Flux de trésorerie - Ex. 1-2'!V39</f>
        <v>0</v>
      </c>
      <c r="W39" s="192">
        <f>'Flux de trésorerie - Ex. 1-2'!W39</f>
        <v>0</v>
      </c>
      <c r="X39" s="192">
        <f>'Flux de trésorerie - Ex. 1-2'!X39</f>
        <v>0</v>
      </c>
      <c r="Y39" s="192">
        <f>'Flux de trésorerie - Ex. 1-2'!Y39</f>
        <v>0</v>
      </c>
      <c r="Z39" s="192">
        <f>'Flux de trésorerie - Ex. 1-2'!Z39</f>
        <v>0</v>
      </c>
      <c r="AA39" s="192">
        <f>'Flux de trésorerie - Ex. 1-2'!AA39</f>
        <v>0</v>
      </c>
      <c r="AB39" s="192">
        <f>'Flux de trésorerie - Ex. 1-2'!AB39</f>
        <v>0</v>
      </c>
      <c r="AC39" s="192">
        <f>'Flux de trésorerie - Ex. 1-2'!AC39</f>
        <v>0</v>
      </c>
      <c r="AD39" s="192">
        <f>'Flux de trésorerie - Ex. 1-2'!AD39</f>
        <v>0</v>
      </c>
      <c r="AE39" s="192">
        <f>'Flux de trésorerie - Ex. 1-2'!AE39</f>
        <v>0</v>
      </c>
      <c r="AF39" s="192">
        <f>'Flux de trésorerie - Ex. 1-2'!AF39</f>
        <v>0</v>
      </c>
      <c r="AG39" s="107">
        <f t="shared" si="14"/>
        <v>0</v>
      </c>
      <c r="AH39" s="190"/>
      <c r="AI39" s="190"/>
      <c r="AJ39" s="190"/>
      <c r="AK39" s="190"/>
      <c r="AL39" s="190"/>
      <c r="AM39" s="190"/>
      <c r="AN39" s="190"/>
      <c r="AO39" s="190"/>
      <c r="AP39" s="190"/>
      <c r="AQ39" s="190"/>
      <c r="AR39" s="190"/>
    </row>
    <row r="40" spans="1:44" x14ac:dyDescent="0.2">
      <c r="A40" s="188" t="str">
        <f>'Flux de trésorerie - Ex. 1-2'!A40</f>
        <v>Charges ou dépenses</v>
      </c>
      <c r="B40" s="203">
        <f>'Flux de trésorerie - Ex. 1-2'!B40</f>
        <v>0</v>
      </c>
      <c r="C40" s="204">
        <f>'Flux de trésorerie - Ex. 1-2'!C40</f>
        <v>0</v>
      </c>
      <c r="D40" s="203">
        <f>'Flux de trésorerie - Ex. 1-2'!D40</f>
        <v>0</v>
      </c>
      <c r="E40" s="203">
        <f>'Flux de trésorerie - Ex. 1-2'!E40</f>
        <v>0</v>
      </c>
      <c r="F40" s="203">
        <f>'Flux de trésorerie - Ex. 1-2'!F40</f>
        <v>0</v>
      </c>
      <c r="G40" s="203">
        <f>'Flux de trésorerie - Ex. 1-2'!G40</f>
        <v>0</v>
      </c>
      <c r="H40" s="205">
        <f>'Flux de trésorerie - Ex. 1-2'!H40</f>
        <v>0</v>
      </c>
      <c r="I40" s="203">
        <f>'Flux de trésorerie - Ex. 1-2'!I40</f>
        <v>0</v>
      </c>
      <c r="J40" s="203">
        <f>'Flux de trésorerie - Ex. 1-2'!J40</f>
        <v>0</v>
      </c>
      <c r="K40" s="204">
        <f>'Flux de trésorerie - Ex. 1-2'!K40</f>
        <v>0</v>
      </c>
      <c r="L40" s="203">
        <f>'Flux de trésorerie - Ex. 1-2'!L40</f>
        <v>0</v>
      </c>
      <c r="M40" s="203">
        <f>'Flux de trésorerie - Ex. 1-2'!M40</f>
        <v>0</v>
      </c>
      <c r="N40" s="203">
        <f>'Flux de trésorerie - Ex. 1-2'!N40</f>
        <v>0</v>
      </c>
      <c r="O40" s="204">
        <f>'Flux de trésorerie - Ex. 1-2'!O40</f>
        <v>0</v>
      </c>
      <c r="P40" s="223">
        <f t="shared" si="13"/>
        <v>0</v>
      </c>
      <c r="Q40" s="460"/>
      <c r="R40" s="189" t="str">
        <f>'Flux de trésorerie - Ex. 1-2'!R40</f>
        <v>Charges ou dépenses</v>
      </c>
      <c r="S40" s="570">
        <f>'Flux de trésorerie - Ex. 1-2'!S40</f>
        <v>0</v>
      </c>
      <c r="T40" s="570">
        <f>'Flux de trésorerie - Ex. 1-2'!T40</f>
        <v>0</v>
      </c>
      <c r="U40" s="192">
        <f>'Flux de trésorerie - Ex. 1-2'!U40</f>
        <v>0</v>
      </c>
      <c r="V40" s="192">
        <f>'Flux de trésorerie - Ex. 1-2'!V40</f>
        <v>0</v>
      </c>
      <c r="W40" s="192">
        <f>'Flux de trésorerie - Ex. 1-2'!W40</f>
        <v>0</v>
      </c>
      <c r="X40" s="192">
        <f>'Flux de trésorerie - Ex. 1-2'!X40</f>
        <v>0</v>
      </c>
      <c r="Y40" s="192">
        <f>'Flux de trésorerie - Ex. 1-2'!Y40</f>
        <v>0</v>
      </c>
      <c r="Z40" s="192">
        <f>'Flux de trésorerie - Ex. 1-2'!Z40</f>
        <v>0</v>
      </c>
      <c r="AA40" s="192">
        <f>'Flux de trésorerie - Ex. 1-2'!AA40</f>
        <v>0</v>
      </c>
      <c r="AB40" s="192">
        <f>'Flux de trésorerie - Ex. 1-2'!AB40</f>
        <v>0</v>
      </c>
      <c r="AC40" s="192">
        <f>'Flux de trésorerie - Ex. 1-2'!AC40</f>
        <v>0</v>
      </c>
      <c r="AD40" s="192">
        <f>'Flux de trésorerie - Ex. 1-2'!AD40</f>
        <v>0</v>
      </c>
      <c r="AE40" s="192">
        <f>'Flux de trésorerie - Ex. 1-2'!AE40</f>
        <v>0</v>
      </c>
      <c r="AF40" s="192">
        <f>'Flux de trésorerie - Ex. 1-2'!AF40</f>
        <v>0</v>
      </c>
      <c r="AG40" s="107">
        <f t="shared" si="14"/>
        <v>0</v>
      </c>
      <c r="AH40" s="190"/>
      <c r="AI40" s="190"/>
      <c r="AJ40" s="190"/>
      <c r="AK40" s="190"/>
      <c r="AL40" s="190"/>
      <c r="AM40" s="190"/>
      <c r="AN40" s="190"/>
      <c r="AO40" s="190"/>
      <c r="AP40" s="190"/>
      <c r="AQ40" s="190"/>
      <c r="AR40" s="190"/>
    </row>
    <row r="41" spans="1:44" x14ac:dyDescent="0.2">
      <c r="A41" s="187" t="str">
        <f>'Flux de trésorerie - Ex. 1-2'!A41</f>
        <v>Charges ou dépenses</v>
      </c>
      <c r="B41" s="203">
        <f>'Flux de trésorerie - Ex. 1-2'!B41</f>
        <v>0</v>
      </c>
      <c r="C41" s="204">
        <f>'Flux de trésorerie - Ex. 1-2'!C41</f>
        <v>0</v>
      </c>
      <c r="D41" s="203">
        <f>'Flux de trésorerie - Ex. 1-2'!D41</f>
        <v>0</v>
      </c>
      <c r="E41" s="203">
        <f>'Flux de trésorerie - Ex. 1-2'!E41</f>
        <v>0</v>
      </c>
      <c r="F41" s="203">
        <f>'Flux de trésorerie - Ex. 1-2'!F41</f>
        <v>0</v>
      </c>
      <c r="G41" s="203">
        <f>'Flux de trésorerie - Ex. 1-2'!G41</f>
        <v>0</v>
      </c>
      <c r="H41" s="205">
        <f>'Flux de trésorerie - Ex. 1-2'!H41</f>
        <v>0</v>
      </c>
      <c r="I41" s="203">
        <f>'Flux de trésorerie - Ex. 1-2'!I41</f>
        <v>0</v>
      </c>
      <c r="J41" s="203">
        <f>'Flux de trésorerie - Ex. 1-2'!J41</f>
        <v>0</v>
      </c>
      <c r="K41" s="204">
        <f>'Flux de trésorerie - Ex. 1-2'!K41</f>
        <v>0</v>
      </c>
      <c r="L41" s="203">
        <f>'Flux de trésorerie - Ex. 1-2'!L41</f>
        <v>0</v>
      </c>
      <c r="M41" s="203">
        <f>'Flux de trésorerie - Ex. 1-2'!M41</f>
        <v>0</v>
      </c>
      <c r="N41" s="203">
        <f>'Flux de trésorerie - Ex. 1-2'!N41</f>
        <v>0</v>
      </c>
      <c r="O41" s="204">
        <f>'Flux de trésorerie - Ex. 1-2'!O41</f>
        <v>0</v>
      </c>
      <c r="P41" s="223">
        <f t="shared" si="13"/>
        <v>0</v>
      </c>
      <c r="Q41" s="460"/>
      <c r="R41" s="189" t="str">
        <f>'Flux de trésorerie - Ex. 1-2'!R41</f>
        <v>Charges ou dépenses</v>
      </c>
      <c r="S41" s="570">
        <f>'Flux de trésorerie - Ex. 1-2'!S41</f>
        <v>0</v>
      </c>
      <c r="T41" s="570">
        <f>'Flux de trésorerie - Ex. 1-2'!T41</f>
        <v>0</v>
      </c>
      <c r="U41" s="192">
        <f>'Flux de trésorerie - Ex. 1-2'!U41</f>
        <v>0</v>
      </c>
      <c r="V41" s="192">
        <f>'Flux de trésorerie - Ex. 1-2'!V41</f>
        <v>0</v>
      </c>
      <c r="W41" s="192">
        <f>'Flux de trésorerie - Ex. 1-2'!W41</f>
        <v>0</v>
      </c>
      <c r="X41" s="192">
        <f>'Flux de trésorerie - Ex. 1-2'!X41</f>
        <v>0</v>
      </c>
      <c r="Y41" s="192">
        <f>'Flux de trésorerie - Ex. 1-2'!Y41</f>
        <v>0</v>
      </c>
      <c r="Z41" s="192">
        <f>'Flux de trésorerie - Ex. 1-2'!Z41</f>
        <v>0</v>
      </c>
      <c r="AA41" s="192">
        <f>'Flux de trésorerie - Ex. 1-2'!AA41</f>
        <v>0</v>
      </c>
      <c r="AB41" s="192">
        <f>'Flux de trésorerie - Ex. 1-2'!AB41</f>
        <v>0</v>
      </c>
      <c r="AC41" s="192">
        <f>'Flux de trésorerie - Ex. 1-2'!AC41</f>
        <v>0</v>
      </c>
      <c r="AD41" s="192">
        <f>'Flux de trésorerie - Ex. 1-2'!AD41</f>
        <v>0</v>
      </c>
      <c r="AE41" s="192">
        <f>'Flux de trésorerie - Ex. 1-2'!AE41</f>
        <v>0</v>
      </c>
      <c r="AF41" s="192">
        <f>'Flux de trésorerie - Ex. 1-2'!AF41</f>
        <v>0</v>
      </c>
      <c r="AG41" s="107">
        <f t="shared" si="14"/>
        <v>0</v>
      </c>
      <c r="AH41" s="190"/>
      <c r="AI41" s="190"/>
      <c r="AJ41" s="190"/>
      <c r="AK41" s="190"/>
      <c r="AL41" s="190"/>
      <c r="AM41" s="190"/>
      <c r="AN41" s="190"/>
      <c r="AO41" s="190"/>
      <c r="AP41" s="190"/>
      <c r="AQ41" s="190"/>
      <c r="AR41" s="190"/>
    </row>
    <row r="42" spans="1:44" x14ac:dyDescent="0.2">
      <c r="A42" s="188" t="str">
        <f>'Flux de trésorerie - Ex. 1-2'!A42</f>
        <v>Charges ou dépenses</v>
      </c>
      <c r="B42" s="200">
        <f>'Flux de trésorerie - Ex. 1-2'!B42</f>
        <v>0</v>
      </c>
      <c r="C42" s="198">
        <f>'Flux de trésorerie - Ex. 1-2'!C42</f>
        <v>0</v>
      </c>
      <c r="D42" s="200">
        <f>'Flux de trésorerie - Ex. 1-2'!D42</f>
        <v>0</v>
      </c>
      <c r="E42" s="200">
        <f>'Flux de trésorerie - Ex. 1-2'!E42</f>
        <v>0</v>
      </c>
      <c r="F42" s="200">
        <f>'Flux de trésorerie - Ex. 1-2'!F42</f>
        <v>0</v>
      </c>
      <c r="G42" s="200">
        <f>'Flux de trésorerie - Ex. 1-2'!G42</f>
        <v>0</v>
      </c>
      <c r="H42" s="197">
        <f>'Flux de trésorerie - Ex. 1-2'!H42</f>
        <v>0</v>
      </c>
      <c r="I42" s="200">
        <f>'Flux de trésorerie - Ex. 1-2'!I42</f>
        <v>0</v>
      </c>
      <c r="J42" s="200">
        <f>'Flux de trésorerie - Ex. 1-2'!J42</f>
        <v>0</v>
      </c>
      <c r="K42" s="198">
        <f>'Flux de trésorerie - Ex. 1-2'!K42</f>
        <v>0</v>
      </c>
      <c r="L42" s="200">
        <f>'Flux de trésorerie - Ex. 1-2'!L42</f>
        <v>0</v>
      </c>
      <c r="M42" s="200">
        <f>'Flux de trésorerie - Ex. 1-2'!M42</f>
        <v>0</v>
      </c>
      <c r="N42" s="200">
        <f>'Flux de trésorerie - Ex. 1-2'!N42</f>
        <v>0</v>
      </c>
      <c r="O42" s="198">
        <f>'Flux de trésorerie - Ex. 1-2'!O42</f>
        <v>0</v>
      </c>
      <c r="P42" s="223">
        <f t="shared" si="13"/>
        <v>0</v>
      </c>
      <c r="Q42" s="460"/>
      <c r="R42" s="189" t="str">
        <f>'Flux de trésorerie - Ex. 1-2'!R42</f>
        <v>Charges ou dépenses</v>
      </c>
      <c r="S42" s="570">
        <f>'Flux de trésorerie - Ex. 1-2'!S42</f>
        <v>0</v>
      </c>
      <c r="T42" s="570">
        <f>'Flux de trésorerie - Ex. 1-2'!T42</f>
        <v>0</v>
      </c>
      <c r="U42" s="192">
        <f>'Flux de trésorerie - Ex. 1-2'!U42</f>
        <v>0</v>
      </c>
      <c r="V42" s="192">
        <f>'Flux de trésorerie - Ex. 1-2'!V42</f>
        <v>0</v>
      </c>
      <c r="W42" s="192">
        <f>'Flux de trésorerie - Ex. 1-2'!W42</f>
        <v>0</v>
      </c>
      <c r="X42" s="192">
        <f>'Flux de trésorerie - Ex. 1-2'!X42</f>
        <v>0</v>
      </c>
      <c r="Y42" s="192">
        <f>'Flux de trésorerie - Ex. 1-2'!Y42</f>
        <v>0</v>
      </c>
      <c r="Z42" s="192">
        <f>'Flux de trésorerie - Ex. 1-2'!Z42</f>
        <v>0</v>
      </c>
      <c r="AA42" s="192">
        <f>'Flux de trésorerie - Ex. 1-2'!AA42</f>
        <v>0</v>
      </c>
      <c r="AB42" s="192">
        <f>'Flux de trésorerie - Ex. 1-2'!AB42</f>
        <v>0</v>
      </c>
      <c r="AC42" s="192">
        <f>'Flux de trésorerie - Ex. 1-2'!AC42</f>
        <v>0</v>
      </c>
      <c r="AD42" s="192">
        <f>'Flux de trésorerie - Ex. 1-2'!AD42</f>
        <v>0</v>
      </c>
      <c r="AE42" s="192">
        <f>'Flux de trésorerie - Ex. 1-2'!AE42</f>
        <v>0</v>
      </c>
      <c r="AF42" s="192">
        <f>'Flux de trésorerie - Ex. 1-2'!AF42</f>
        <v>0</v>
      </c>
      <c r="AG42" s="107">
        <f t="shared" si="14"/>
        <v>0</v>
      </c>
      <c r="AH42" s="190"/>
      <c r="AI42" s="190"/>
      <c r="AJ42" s="190"/>
      <c r="AK42" s="190"/>
      <c r="AL42" s="190"/>
      <c r="AM42" s="190"/>
      <c r="AN42" s="190"/>
      <c r="AO42" s="190"/>
      <c r="AP42" s="190"/>
      <c r="AQ42" s="190"/>
      <c r="AR42" s="190"/>
    </row>
    <row r="43" spans="1:44" x14ac:dyDescent="0.2">
      <c r="A43" s="188" t="str">
        <f>'Flux de trésorerie - Ex. 1-2'!A43</f>
        <v>Charges ou dépenses</v>
      </c>
      <c r="B43" s="203">
        <f>'Flux de trésorerie - Ex. 1-2'!B43</f>
        <v>0</v>
      </c>
      <c r="C43" s="204">
        <f>'Flux de trésorerie - Ex. 1-2'!C43</f>
        <v>0</v>
      </c>
      <c r="D43" s="203">
        <f>'Flux de trésorerie - Ex. 1-2'!D43</f>
        <v>0</v>
      </c>
      <c r="E43" s="203">
        <f>'Flux de trésorerie - Ex. 1-2'!E43</f>
        <v>0</v>
      </c>
      <c r="F43" s="203">
        <f>'Flux de trésorerie - Ex. 1-2'!F43</f>
        <v>0</v>
      </c>
      <c r="G43" s="203">
        <f>'Flux de trésorerie - Ex. 1-2'!G43</f>
        <v>0</v>
      </c>
      <c r="H43" s="205">
        <f>'Flux de trésorerie - Ex. 1-2'!H43</f>
        <v>0</v>
      </c>
      <c r="I43" s="203">
        <f>'Flux de trésorerie - Ex. 1-2'!I43</f>
        <v>0</v>
      </c>
      <c r="J43" s="203">
        <f>'Flux de trésorerie - Ex. 1-2'!J43</f>
        <v>0</v>
      </c>
      <c r="K43" s="204">
        <f>'Flux de trésorerie - Ex. 1-2'!K43</f>
        <v>0</v>
      </c>
      <c r="L43" s="203">
        <f>'Flux de trésorerie - Ex. 1-2'!L43</f>
        <v>0</v>
      </c>
      <c r="M43" s="203">
        <f>'Flux de trésorerie - Ex. 1-2'!M43</f>
        <v>0</v>
      </c>
      <c r="N43" s="203">
        <f>'Flux de trésorerie - Ex. 1-2'!N43</f>
        <v>0</v>
      </c>
      <c r="O43" s="204">
        <f>'Flux de trésorerie - Ex. 1-2'!O43</f>
        <v>0</v>
      </c>
      <c r="P43" s="223">
        <f t="shared" si="13"/>
        <v>0</v>
      </c>
      <c r="Q43" s="460"/>
      <c r="R43" s="189" t="str">
        <f>'Flux de trésorerie - Ex. 1-2'!R43</f>
        <v>Charges ou dépenses</v>
      </c>
      <c r="S43" s="570">
        <f>'Flux de trésorerie - Ex. 1-2'!S43</f>
        <v>0</v>
      </c>
      <c r="T43" s="570">
        <f>'Flux de trésorerie - Ex. 1-2'!T43</f>
        <v>0</v>
      </c>
      <c r="U43" s="192">
        <f>'Flux de trésorerie - Ex. 1-2'!U43</f>
        <v>0</v>
      </c>
      <c r="V43" s="192">
        <f>'Flux de trésorerie - Ex. 1-2'!V43</f>
        <v>0</v>
      </c>
      <c r="W43" s="192">
        <f>'Flux de trésorerie - Ex. 1-2'!W43</f>
        <v>0</v>
      </c>
      <c r="X43" s="192">
        <f>'Flux de trésorerie - Ex. 1-2'!X43</f>
        <v>0</v>
      </c>
      <c r="Y43" s="192">
        <f>'Flux de trésorerie - Ex. 1-2'!Y43</f>
        <v>0</v>
      </c>
      <c r="Z43" s="192">
        <f>'Flux de trésorerie - Ex. 1-2'!Z43</f>
        <v>0</v>
      </c>
      <c r="AA43" s="192">
        <f>'Flux de trésorerie - Ex. 1-2'!AA43</f>
        <v>0</v>
      </c>
      <c r="AB43" s="192">
        <f>'Flux de trésorerie - Ex. 1-2'!AB43</f>
        <v>0</v>
      </c>
      <c r="AC43" s="192">
        <f>'Flux de trésorerie - Ex. 1-2'!AC43</f>
        <v>0</v>
      </c>
      <c r="AD43" s="192">
        <f>'Flux de trésorerie - Ex. 1-2'!AD43</f>
        <v>0</v>
      </c>
      <c r="AE43" s="192">
        <f>'Flux de trésorerie - Ex. 1-2'!AE43</f>
        <v>0</v>
      </c>
      <c r="AF43" s="192">
        <f>'Flux de trésorerie - Ex. 1-2'!AF43</f>
        <v>0</v>
      </c>
      <c r="AG43" s="107">
        <f t="shared" si="14"/>
        <v>0</v>
      </c>
      <c r="AH43" s="190"/>
      <c r="AI43" s="190"/>
      <c r="AJ43" s="190"/>
      <c r="AK43" s="190"/>
      <c r="AL43" s="190"/>
      <c r="AM43" s="190"/>
      <c r="AN43" s="190"/>
      <c r="AO43" s="190"/>
      <c r="AP43" s="190"/>
      <c r="AQ43" s="190"/>
      <c r="AR43" s="190"/>
    </row>
    <row r="44" spans="1:44" x14ac:dyDescent="0.2">
      <c r="A44" s="188" t="str">
        <f>'Flux de trésorerie - Ex. 1-2'!A44</f>
        <v>Charges ou dépenses</v>
      </c>
      <c r="B44" s="200">
        <f>'Flux de trésorerie - Ex. 1-2'!B44</f>
        <v>0</v>
      </c>
      <c r="C44" s="198">
        <f>'Flux de trésorerie - Ex. 1-2'!C44</f>
        <v>0</v>
      </c>
      <c r="D44" s="200">
        <f>'Flux de trésorerie - Ex. 1-2'!D44</f>
        <v>0</v>
      </c>
      <c r="E44" s="200">
        <f>'Flux de trésorerie - Ex. 1-2'!E44</f>
        <v>0</v>
      </c>
      <c r="F44" s="200">
        <f>'Flux de trésorerie - Ex. 1-2'!F44</f>
        <v>0</v>
      </c>
      <c r="G44" s="200">
        <f>'Flux de trésorerie - Ex. 1-2'!G44</f>
        <v>0</v>
      </c>
      <c r="H44" s="191">
        <f>'Flux de trésorerie - Ex. 1-2'!H44</f>
        <v>0</v>
      </c>
      <c r="I44" s="200">
        <f>'Flux de trésorerie - Ex. 1-2'!I44</f>
        <v>0</v>
      </c>
      <c r="J44" s="200">
        <f>'Flux de trésorerie - Ex. 1-2'!J44</f>
        <v>0</v>
      </c>
      <c r="K44" s="198">
        <f>'Flux de trésorerie - Ex. 1-2'!K44</f>
        <v>0</v>
      </c>
      <c r="L44" s="200">
        <f>'Flux de trésorerie - Ex. 1-2'!L44</f>
        <v>0</v>
      </c>
      <c r="M44" s="200">
        <f>'Flux de trésorerie - Ex. 1-2'!M44</f>
        <v>0</v>
      </c>
      <c r="N44" s="200">
        <f>'Flux de trésorerie - Ex. 1-2'!N44</f>
        <v>0</v>
      </c>
      <c r="O44" s="191">
        <f>'Flux de trésorerie - Ex. 1-2'!O44</f>
        <v>0</v>
      </c>
      <c r="P44" s="223">
        <f t="shared" si="13"/>
        <v>0</v>
      </c>
      <c r="Q44" s="460"/>
      <c r="R44" s="189" t="str">
        <f>'Flux de trésorerie - Ex. 1-2'!R44</f>
        <v>Charges ou dépenses</v>
      </c>
      <c r="S44" s="570">
        <f>'Flux de trésorerie - Ex. 1-2'!S44</f>
        <v>0</v>
      </c>
      <c r="T44" s="570">
        <f>'Flux de trésorerie - Ex. 1-2'!T44</f>
        <v>0</v>
      </c>
      <c r="U44" s="192">
        <f>'Flux de trésorerie - Ex. 1-2'!U44</f>
        <v>0</v>
      </c>
      <c r="V44" s="192">
        <f>'Flux de trésorerie - Ex. 1-2'!V44</f>
        <v>0</v>
      </c>
      <c r="W44" s="192">
        <f>'Flux de trésorerie - Ex. 1-2'!W44</f>
        <v>0</v>
      </c>
      <c r="X44" s="192">
        <f>'Flux de trésorerie - Ex. 1-2'!X44</f>
        <v>0</v>
      </c>
      <c r="Y44" s="192">
        <f>'Flux de trésorerie - Ex. 1-2'!Y44</f>
        <v>0</v>
      </c>
      <c r="Z44" s="192">
        <f>'Flux de trésorerie - Ex. 1-2'!Z44</f>
        <v>0</v>
      </c>
      <c r="AA44" s="192">
        <f>'Flux de trésorerie - Ex. 1-2'!AA44</f>
        <v>0</v>
      </c>
      <c r="AB44" s="192">
        <f>'Flux de trésorerie - Ex. 1-2'!AB44</f>
        <v>0</v>
      </c>
      <c r="AC44" s="192">
        <f>'Flux de trésorerie - Ex. 1-2'!AC44</f>
        <v>0</v>
      </c>
      <c r="AD44" s="192">
        <f>'Flux de trésorerie - Ex. 1-2'!AD44</f>
        <v>0</v>
      </c>
      <c r="AE44" s="192">
        <f>'Flux de trésorerie - Ex. 1-2'!AE44</f>
        <v>0</v>
      </c>
      <c r="AF44" s="192">
        <f>'Flux de trésorerie - Ex. 1-2'!AF44</f>
        <v>0</v>
      </c>
      <c r="AG44" s="107">
        <f t="shared" si="14"/>
        <v>0</v>
      </c>
      <c r="AH44" s="190"/>
      <c r="AI44" s="190"/>
      <c r="AJ44" s="190"/>
      <c r="AK44" s="190"/>
      <c r="AL44" s="190"/>
      <c r="AM44" s="190"/>
      <c r="AN44" s="190"/>
      <c r="AO44" s="190"/>
      <c r="AP44" s="190"/>
      <c r="AQ44" s="190"/>
      <c r="AR44" s="190"/>
    </row>
    <row r="45" spans="1:44" x14ac:dyDescent="0.2">
      <c r="A45" s="239" t="s">
        <v>71</v>
      </c>
      <c r="B45" s="240"/>
      <c r="C45" s="230">
        <f t="shared" ref="C45:O45" si="15">SUM(C20:C44)</f>
        <v>0</v>
      </c>
      <c r="D45" s="230">
        <f t="shared" si="15"/>
        <v>0</v>
      </c>
      <c r="E45" s="230">
        <f t="shared" si="15"/>
        <v>0</v>
      </c>
      <c r="F45" s="230">
        <f t="shared" si="15"/>
        <v>0</v>
      </c>
      <c r="G45" s="230">
        <f t="shared" si="15"/>
        <v>0</v>
      </c>
      <c r="H45" s="230">
        <f t="shared" si="15"/>
        <v>0</v>
      </c>
      <c r="I45" s="230">
        <f t="shared" si="15"/>
        <v>0</v>
      </c>
      <c r="J45" s="230">
        <f t="shared" si="15"/>
        <v>0</v>
      </c>
      <c r="K45" s="230">
        <f t="shared" si="15"/>
        <v>0</v>
      </c>
      <c r="L45" s="230">
        <f t="shared" si="15"/>
        <v>0</v>
      </c>
      <c r="M45" s="230">
        <f t="shared" si="15"/>
        <v>0</v>
      </c>
      <c r="N45" s="230">
        <f t="shared" si="15"/>
        <v>0</v>
      </c>
      <c r="O45" s="230">
        <f t="shared" si="15"/>
        <v>0</v>
      </c>
      <c r="P45" s="223">
        <f t="shared" si="13"/>
        <v>0</v>
      </c>
      <c r="Q45" s="324"/>
      <c r="R45" s="108" t="s">
        <v>73</v>
      </c>
      <c r="S45" s="109"/>
      <c r="T45" s="106">
        <f t="shared" ref="T45:AF45" si="16">SUM(T20:T44)</f>
        <v>0</v>
      </c>
      <c r="U45" s="106">
        <f t="shared" si="16"/>
        <v>0</v>
      </c>
      <c r="V45" s="106">
        <f t="shared" si="16"/>
        <v>0</v>
      </c>
      <c r="W45" s="106">
        <f t="shared" si="16"/>
        <v>0</v>
      </c>
      <c r="X45" s="106">
        <f t="shared" si="16"/>
        <v>0</v>
      </c>
      <c r="Y45" s="106">
        <f t="shared" si="16"/>
        <v>0</v>
      </c>
      <c r="Z45" s="106">
        <f t="shared" si="16"/>
        <v>0</v>
      </c>
      <c r="AA45" s="106">
        <f t="shared" si="16"/>
        <v>0</v>
      </c>
      <c r="AB45" s="106">
        <f t="shared" si="16"/>
        <v>0</v>
      </c>
      <c r="AC45" s="106">
        <f t="shared" si="16"/>
        <v>0</v>
      </c>
      <c r="AD45" s="106">
        <f t="shared" si="16"/>
        <v>0</v>
      </c>
      <c r="AE45" s="106">
        <f t="shared" si="16"/>
        <v>0</v>
      </c>
      <c r="AF45" s="106">
        <f t="shared" si="16"/>
        <v>0</v>
      </c>
      <c r="AG45" s="107">
        <f t="shared" si="14"/>
        <v>0</v>
      </c>
      <c r="AH45" s="190"/>
      <c r="AI45" s="190"/>
      <c r="AJ45" s="190"/>
      <c r="AK45" s="190"/>
      <c r="AL45" s="190"/>
      <c r="AM45" s="190"/>
      <c r="AN45" s="190"/>
      <c r="AO45" s="190"/>
      <c r="AP45" s="190"/>
      <c r="AQ45" s="190"/>
      <c r="AR45" s="190"/>
    </row>
    <row r="46" spans="1:44" x14ac:dyDescent="0.2">
      <c r="A46" s="98" t="s">
        <v>78</v>
      </c>
      <c r="B46" s="99"/>
      <c r="C46" s="99"/>
      <c r="D46" s="100"/>
      <c r="E46" s="100"/>
      <c r="F46" s="100"/>
      <c r="G46" s="100"/>
      <c r="H46" s="100"/>
      <c r="I46" s="100"/>
      <c r="J46" s="100"/>
      <c r="K46" s="100"/>
      <c r="L46" s="100"/>
      <c r="M46" s="100"/>
      <c r="N46" s="100"/>
      <c r="O46" s="100"/>
      <c r="P46" s="223">
        <f t="shared" si="13"/>
        <v>0</v>
      </c>
      <c r="Q46" s="324"/>
      <c r="R46" s="28" t="s">
        <v>78</v>
      </c>
      <c r="S46" s="33"/>
      <c r="T46" s="33"/>
      <c r="U46" s="31"/>
      <c r="V46" s="31"/>
      <c r="W46" s="31"/>
      <c r="X46" s="31"/>
      <c r="Y46" s="31"/>
      <c r="Z46" s="31"/>
      <c r="AA46" s="31"/>
      <c r="AB46" s="31"/>
      <c r="AC46" s="31"/>
      <c r="AD46" s="31"/>
      <c r="AE46" s="31"/>
      <c r="AF46" s="31"/>
      <c r="AG46" s="107">
        <f t="shared" si="14"/>
        <v>0</v>
      </c>
      <c r="AH46" s="190"/>
      <c r="AI46" s="190"/>
      <c r="AJ46" s="190"/>
      <c r="AK46" s="190"/>
      <c r="AL46" s="190"/>
      <c r="AM46" s="190"/>
      <c r="AN46" s="190"/>
      <c r="AO46" s="190"/>
      <c r="AP46" s="190"/>
      <c r="AQ46" s="190"/>
      <c r="AR46" s="190"/>
    </row>
    <row r="47" spans="1:44" x14ac:dyDescent="0.2">
      <c r="A47" s="313" t="s">
        <v>17</v>
      </c>
      <c r="B47" s="314"/>
      <c r="C47" s="315">
        <f>'Frais de démarrage'!B39</f>
        <v>0</v>
      </c>
      <c r="D47" s="100"/>
      <c r="E47" s="74"/>
      <c r="F47" s="74"/>
      <c r="G47" s="74"/>
      <c r="H47" s="74"/>
      <c r="I47" s="74"/>
      <c r="J47" s="74"/>
      <c r="K47" s="74"/>
      <c r="L47" s="74"/>
      <c r="M47" s="74"/>
      <c r="N47" s="74"/>
      <c r="O47" s="74"/>
      <c r="P47" s="223">
        <f t="shared" si="13"/>
        <v>0</v>
      </c>
      <c r="Q47" s="324"/>
      <c r="R47" s="572"/>
      <c r="S47" s="176"/>
      <c r="T47" s="177"/>
      <c r="U47" s="31"/>
      <c r="V47" s="19"/>
      <c r="W47" s="19"/>
      <c r="X47" s="19"/>
      <c r="Y47" s="19"/>
      <c r="Z47" s="19"/>
      <c r="AA47" s="19"/>
      <c r="AB47" s="19"/>
      <c r="AC47" s="19"/>
      <c r="AD47" s="19"/>
      <c r="AE47" s="19"/>
      <c r="AF47" s="19"/>
      <c r="AG47" s="107">
        <f t="shared" si="14"/>
        <v>0</v>
      </c>
      <c r="AH47" s="190"/>
      <c r="AI47" s="190"/>
      <c r="AJ47" s="190"/>
      <c r="AK47" s="190"/>
      <c r="AL47" s="190"/>
      <c r="AM47" s="190"/>
      <c r="AN47" s="190"/>
      <c r="AO47" s="190"/>
      <c r="AP47" s="190"/>
      <c r="AQ47" s="190"/>
      <c r="AR47" s="190"/>
    </row>
    <row r="48" spans="1:44" x14ac:dyDescent="0.2">
      <c r="A48" s="96" t="s">
        <v>75</v>
      </c>
      <c r="B48" s="565"/>
      <c r="C48" s="565"/>
      <c r="D48" s="74"/>
      <c r="E48" s="74"/>
      <c r="F48" s="74"/>
      <c r="G48" s="74"/>
      <c r="H48" s="74"/>
      <c r="I48" s="74"/>
      <c r="J48" s="74"/>
      <c r="K48" s="74"/>
      <c r="L48" s="74"/>
      <c r="M48" s="74"/>
      <c r="N48" s="74"/>
      <c r="O48" s="74"/>
      <c r="P48" s="223">
        <f t="shared" si="13"/>
        <v>0</v>
      </c>
      <c r="Q48" s="324"/>
      <c r="R48" s="96" t="s">
        <v>75</v>
      </c>
      <c r="S48" s="558"/>
      <c r="T48" s="558"/>
      <c r="U48" s="19"/>
      <c r="V48" s="19"/>
      <c r="W48" s="19"/>
      <c r="X48" s="19"/>
      <c r="Y48" s="19"/>
      <c r="Z48" s="19"/>
      <c r="AA48" s="19"/>
      <c r="AB48" s="19"/>
      <c r="AC48" s="19"/>
      <c r="AD48" s="19"/>
      <c r="AE48" s="19"/>
      <c r="AF48" s="19"/>
      <c r="AG48" s="107">
        <f t="shared" si="14"/>
        <v>0</v>
      </c>
      <c r="AH48" s="190"/>
      <c r="AI48" s="190"/>
      <c r="AJ48" s="190"/>
      <c r="AK48" s="190"/>
      <c r="AL48" s="190"/>
      <c r="AM48" s="190"/>
      <c r="AN48" s="190"/>
      <c r="AO48" s="190"/>
      <c r="AP48" s="190"/>
      <c r="AQ48" s="190"/>
      <c r="AR48" s="190"/>
    </row>
    <row r="49" spans="1:44" x14ac:dyDescent="0.2">
      <c r="A49" s="566" t="s">
        <v>161</v>
      </c>
      <c r="B49" s="565"/>
      <c r="C49" s="565"/>
      <c r="D49" s="74"/>
      <c r="E49" s="74"/>
      <c r="F49" s="74"/>
      <c r="G49" s="74"/>
      <c r="H49" s="74"/>
      <c r="I49" s="74"/>
      <c r="J49" s="74"/>
      <c r="K49" s="74"/>
      <c r="L49" s="74"/>
      <c r="M49" s="74"/>
      <c r="N49" s="74"/>
      <c r="O49" s="74"/>
      <c r="P49" s="223">
        <f t="shared" si="13"/>
        <v>0</v>
      </c>
      <c r="Q49" s="324"/>
      <c r="R49" s="566" t="s">
        <v>161</v>
      </c>
      <c r="S49" s="558"/>
      <c r="T49" s="558"/>
      <c r="U49" s="19"/>
      <c r="V49" s="19"/>
      <c r="W49" s="19"/>
      <c r="X49" s="19"/>
      <c r="Y49" s="19"/>
      <c r="Z49" s="19"/>
      <c r="AA49" s="19"/>
      <c r="AB49" s="19"/>
      <c r="AC49" s="19"/>
      <c r="AD49" s="19"/>
      <c r="AE49" s="19"/>
      <c r="AF49" s="19"/>
      <c r="AG49" s="107">
        <f t="shared" si="14"/>
        <v>0</v>
      </c>
      <c r="AH49" s="190"/>
      <c r="AI49" s="190"/>
      <c r="AJ49" s="190"/>
      <c r="AK49" s="190"/>
      <c r="AL49" s="190"/>
      <c r="AM49" s="190"/>
      <c r="AN49" s="190"/>
      <c r="AO49" s="190"/>
      <c r="AP49" s="190"/>
      <c r="AQ49" s="190"/>
      <c r="AR49" s="190"/>
    </row>
    <row r="50" spans="1:44" x14ac:dyDescent="0.2">
      <c r="A50" s="566" t="s">
        <v>162</v>
      </c>
      <c r="B50" s="565"/>
      <c r="C50" s="565"/>
      <c r="D50" s="74"/>
      <c r="E50" s="74"/>
      <c r="F50" s="74"/>
      <c r="G50" s="74"/>
      <c r="H50" s="74"/>
      <c r="I50" s="74"/>
      <c r="J50" s="74"/>
      <c r="K50" s="74"/>
      <c r="L50" s="74"/>
      <c r="M50" s="74"/>
      <c r="N50" s="74"/>
      <c r="O50" s="74"/>
      <c r="P50" s="223">
        <f t="shared" si="13"/>
        <v>0</v>
      </c>
      <c r="Q50" s="324"/>
      <c r="R50" s="566" t="s">
        <v>162</v>
      </c>
      <c r="S50" s="558"/>
      <c r="T50" s="558"/>
      <c r="U50" s="19"/>
      <c r="V50" s="19"/>
      <c r="W50" s="19"/>
      <c r="X50" s="19"/>
      <c r="Y50" s="19"/>
      <c r="Z50" s="19"/>
      <c r="AA50" s="19"/>
      <c r="AB50" s="19"/>
      <c r="AC50" s="19"/>
      <c r="AD50" s="19"/>
      <c r="AE50" s="19"/>
      <c r="AF50" s="19"/>
      <c r="AG50" s="107">
        <f t="shared" si="14"/>
        <v>0</v>
      </c>
      <c r="AH50" s="190"/>
      <c r="AI50" s="190"/>
      <c r="AJ50" s="190"/>
      <c r="AK50" s="190"/>
      <c r="AL50" s="190"/>
      <c r="AM50" s="190"/>
      <c r="AN50" s="190"/>
      <c r="AO50" s="190"/>
      <c r="AP50" s="190"/>
      <c r="AQ50" s="190"/>
      <c r="AR50" s="190"/>
    </row>
    <row r="51" spans="1:44" x14ac:dyDescent="0.2">
      <c r="A51" s="566" t="s">
        <v>165</v>
      </c>
      <c r="B51" s="565"/>
      <c r="C51" s="565"/>
      <c r="D51" s="74"/>
      <c r="E51" s="74"/>
      <c r="F51" s="74"/>
      <c r="G51" s="74"/>
      <c r="H51" s="74"/>
      <c r="I51" s="74"/>
      <c r="J51" s="74"/>
      <c r="K51" s="74"/>
      <c r="L51" s="74"/>
      <c r="M51" s="74"/>
      <c r="N51" s="74"/>
      <c r="O51" s="74"/>
      <c r="P51" s="223">
        <f t="shared" si="13"/>
        <v>0</v>
      </c>
      <c r="Q51" s="323"/>
      <c r="R51" s="559" t="s">
        <v>165</v>
      </c>
      <c r="S51" s="558"/>
      <c r="T51" s="558"/>
      <c r="U51" s="19"/>
      <c r="V51" s="19"/>
      <c r="W51" s="19"/>
      <c r="X51" s="19"/>
      <c r="Y51" s="19"/>
      <c r="Z51" s="19"/>
      <c r="AA51" s="19"/>
      <c r="AB51" s="19"/>
      <c r="AC51" s="19"/>
      <c r="AD51" s="19"/>
      <c r="AE51" s="19"/>
      <c r="AF51" s="19"/>
      <c r="AG51" s="107">
        <f t="shared" si="14"/>
        <v>0</v>
      </c>
      <c r="AH51" s="190"/>
      <c r="AI51" s="190"/>
      <c r="AJ51" s="190"/>
      <c r="AK51" s="190"/>
      <c r="AL51" s="190"/>
      <c r="AM51" s="190"/>
      <c r="AN51" s="190"/>
      <c r="AO51" s="190"/>
      <c r="AP51" s="190"/>
      <c r="AQ51" s="190"/>
      <c r="AR51" s="190"/>
    </row>
    <row r="52" spans="1:44" x14ac:dyDescent="0.2">
      <c r="A52" s="239" t="s">
        <v>76</v>
      </c>
      <c r="B52" s="240"/>
      <c r="C52" s="225">
        <f>SUM(C47:C51)</f>
        <v>0</v>
      </c>
      <c r="D52" s="230">
        <f>SUM(D47:D51)</f>
        <v>0</v>
      </c>
      <c r="E52" s="230">
        <f t="shared" ref="E52:O52" si="17">SUM(E48:E51)</f>
        <v>0</v>
      </c>
      <c r="F52" s="230">
        <f t="shared" si="17"/>
        <v>0</v>
      </c>
      <c r="G52" s="230">
        <f t="shared" si="17"/>
        <v>0</v>
      </c>
      <c r="H52" s="230">
        <f t="shared" si="17"/>
        <v>0</v>
      </c>
      <c r="I52" s="230">
        <f t="shared" si="17"/>
        <v>0</v>
      </c>
      <c r="J52" s="230">
        <f t="shared" si="17"/>
        <v>0</v>
      </c>
      <c r="K52" s="230">
        <f t="shared" si="17"/>
        <v>0</v>
      </c>
      <c r="L52" s="230">
        <f t="shared" si="17"/>
        <v>0</v>
      </c>
      <c r="M52" s="230">
        <f t="shared" si="17"/>
        <v>0</v>
      </c>
      <c r="N52" s="230">
        <f t="shared" si="17"/>
        <v>0</v>
      </c>
      <c r="O52" s="230">
        <f t="shared" si="17"/>
        <v>0</v>
      </c>
      <c r="P52" s="223">
        <f>SUM(P47:P51)</f>
        <v>0</v>
      </c>
      <c r="Q52" s="323"/>
      <c r="R52" s="504" t="s">
        <v>76</v>
      </c>
      <c r="S52" s="109"/>
      <c r="T52" s="106">
        <f>SUM(T47:T51)</f>
        <v>0</v>
      </c>
      <c r="U52" s="106">
        <f>SUM(U47:U51)</f>
        <v>0</v>
      </c>
      <c r="V52" s="106">
        <f t="shared" ref="V52:AF52" si="18">SUM(V48:V51)</f>
        <v>0</v>
      </c>
      <c r="W52" s="106">
        <f t="shared" si="18"/>
        <v>0</v>
      </c>
      <c r="X52" s="106">
        <f t="shared" si="18"/>
        <v>0</v>
      </c>
      <c r="Y52" s="106">
        <f t="shared" si="18"/>
        <v>0</v>
      </c>
      <c r="Z52" s="106">
        <f t="shared" si="18"/>
        <v>0</v>
      </c>
      <c r="AA52" s="106">
        <f t="shared" si="18"/>
        <v>0</v>
      </c>
      <c r="AB52" s="106">
        <f t="shared" si="18"/>
        <v>0</v>
      </c>
      <c r="AC52" s="106">
        <f t="shared" si="18"/>
        <v>0</v>
      </c>
      <c r="AD52" s="106">
        <f t="shared" si="18"/>
        <v>0</v>
      </c>
      <c r="AE52" s="106">
        <f t="shared" si="18"/>
        <v>0</v>
      </c>
      <c r="AF52" s="106">
        <f t="shared" si="18"/>
        <v>0</v>
      </c>
      <c r="AG52" s="107">
        <f>SUM(AG47:AG51)</f>
        <v>0</v>
      </c>
      <c r="AH52" s="190"/>
      <c r="AI52" s="190"/>
      <c r="AJ52" s="190"/>
      <c r="AK52" s="190"/>
      <c r="AL52" s="190"/>
      <c r="AM52" s="190"/>
      <c r="AN52" s="190"/>
      <c r="AO52" s="190"/>
      <c r="AP52" s="190"/>
      <c r="AQ52" s="190"/>
      <c r="AR52" s="190"/>
    </row>
    <row r="53" spans="1:44" x14ac:dyDescent="0.2">
      <c r="A53" s="259" t="s">
        <v>50</v>
      </c>
      <c r="B53" s="240"/>
      <c r="C53" s="225">
        <f t="shared" ref="C53:P53" si="19">+C18+C45+C52</f>
        <v>0</v>
      </c>
      <c r="D53" s="225">
        <f t="shared" si="19"/>
        <v>0</v>
      </c>
      <c r="E53" s="225">
        <f t="shared" si="19"/>
        <v>0</v>
      </c>
      <c r="F53" s="225">
        <f t="shared" si="19"/>
        <v>0</v>
      </c>
      <c r="G53" s="225">
        <f t="shared" si="19"/>
        <v>0</v>
      </c>
      <c r="H53" s="225">
        <f t="shared" si="19"/>
        <v>0</v>
      </c>
      <c r="I53" s="225">
        <f t="shared" si="19"/>
        <v>0</v>
      </c>
      <c r="J53" s="225">
        <f t="shared" si="19"/>
        <v>0</v>
      </c>
      <c r="K53" s="225">
        <f t="shared" si="19"/>
        <v>0</v>
      </c>
      <c r="L53" s="225">
        <f t="shared" si="19"/>
        <v>0</v>
      </c>
      <c r="M53" s="225">
        <f t="shared" si="19"/>
        <v>0</v>
      </c>
      <c r="N53" s="225">
        <f t="shared" si="19"/>
        <v>0</v>
      </c>
      <c r="O53" s="225">
        <f t="shared" si="19"/>
        <v>0</v>
      </c>
      <c r="P53" s="223">
        <f t="shared" si="19"/>
        <v>0</v>
      </c>
      <c r="Q53" s="324"/>
      <c r="R53" s="258" t="s">
        <v>50</v>
      </c>
      <c r="S53" s="109"/>
      <c r="T53" s="105">
        <f t="shared" ref="T53:AG53" si="20">+T18+T45+T52</f>
        <v>0</v>
      </c>
      <c r="U53" s="105">
        <f t="shared" si="20"/>
        <v>0</v>
      </c>
      <c r="V53" s="105">
        <f t="shared" si="20"/>
        <v>0</v>
      </c>
      <c r="W53" s="105">
        <f t="shared" si="20"/>
        <v>0</v>
      </c>
      <c r="X53" s="105">
        <f t="shared" si="20"/>
        <v>0</v>
      </c>
      <c r="Y53" s="105">
        <f t="shared" si="20"/>
        <v>0</v>
      </c>
      <c r="Z53" s="105">
        <f t="shared" si="20"/>
        <v>0</v>
      </c>
      <c r="AA53" s="105">
        <f t="shared" si="20"/>
        <v>0</v>
      </c>
      <c r="AB53" s="105">
        <f t="shared" si="20"/>
        <v>0</v>
      </c>
      <c r="AC53" s="105">
        <f t="shared" si="20"/>
        <v>0</v>
      </c>
      <c r="AD53" s="105">
        <f t="shared" si="20"/>
        <v>0</v>
      </c>
      <c r="AE53" s="105">
        <f t="shared" si="20"/>
        <v>0</v>
      </c>
      <c r="AF53" s="105">
        <f t="shared" si="20"/>
        <v>0</v>
      </c>
      <c r="AG53" s="107">
        <f t="shared" si="20"/>
        <v>0</v>
      </c>
      <c r="AH53" s="190"/>
      <c r="AI53" s="190"/>
      <c r="AJ53" s="190"/>
      <c r="AK53" s="190"/>
      <c r="AL53" s="190"/>
      <c r="AM53" s="190"/>
      <c r="AN53" s="190"/>
      <c r="AO53" s="190"/>
      <c r="AP53" s="190"/>
      <c r="AQ53" s="190"/>
      <c r="AR53" s="190"/>
    </row>
    <row r="54" spans="1:44" x14ac:dyDescent="0.2">
      <c r="A54" s="13"/>
      <c r="B54" s="14"/>
      <c r="C54" s="14"/>
      <c r="D54" s="34"/>
      <c r="E54" s="34"/>
      <c r="F54" s="34"/>
      <c r="G54" s="34"/>
      <c r="H54" s="34"/>
      <c r="I54" s="34"/>
      <c r="J54" s="34"/>
      <c r="K54" s="34"/>
      <c r="L54" s="34"/>
      <c r="M54" s="34"/>
      <c r="N54" s="34"/>
      <c r="O54" s="34"/>
      <c r="P54" s="17"/>
      <c r="Q54" s="323"/>
      <c r="R54" s="13"/>
      <c r="S54" s="14"/>
      <c r="T54" s="14"/>
      <c r="U54" s="34"/>
      <c r="V54" s="34"/>
      <c r="W54" s="34"/>
      <c r="X54" s="34"/>
      <c r="Y54" s="34"/>
      <c r="Z54" s="34"/>
      <c r="AA54" s="34"/>
      <c r="AB54" s="34"/>
      <c r="AC54" s="34"/>
      <c r="AD54" s="34"/>
      <c r="AE54" s="34"/>
      <c r="AF54" s="34"/>
      <c r="AG54" s="62"/>
      <c r="AH54" s="190"/>
      <c r="AI54" s="190"/>
      <c r="AJ54" s="190"/>
      <c r="AK54" s="190"/>
      <c r="AL54" s="190"/>
      <c r="AM54" s="190"/>
      <c r="AN54" s="190"/>
      <c r="AO54" s="190"/>
      <c r="AP54" s="190"/>
      <c r="AQ54" s="190"/>
      <c r="AR54" s="190"/>
    </row>
    <row r="55" spans="1:44" x14ac:dyDescent="0.2">
      <c r="A55" s="108" t="s">
        <v>79</v>
      </c>
      <c r="B55" s="109"/>
      <c r="C55" s="106">
        <f t="shared" ref="C55:O55" si="21">+C14-C53</f>
        <v>0</v>
      </c>
      <c r="D55" s="105">
        <f t="shared" si="21"/>
        <v>0</v>
      </c>
      <c r="E55" s="105">
        <f t="shared" si="21"/>
        <v>0</v>
      </c>
      <c r="F55" s="105">
        <f t="shared" si="21"/>
        <v>0</v>
      </c>
      <c r="G55" s="105">
        <f t="shared" si="21"/>
        <v>0</v>
      </c>
      <c r="H55" s="105">
        <f t="shared" si="21"/>
        <v>0</v>
      </c>
      <c r="I55" s="105">
        <f t="shared" si="21"/>
        <v>0</v>
      </c>
      <c r="J55" s="105">
        <f t="shared" si="21"/>
        <v>0</v>
      </c>
      <c r="K55" s="105">
        <f t="shared" si="21"/>
        <v>0</v>
      </c>
      <c r="L55" s="105">
        <f t="shared" si="21"/>
        <v>0</v>
      </c>
      <c r="M55" s="105">
        <f t="shared" si="21"/>
        <v>0</v>
      </c>
      <c r="N55" s="105">
        <f t="shared" si="21"/>
        <v>0</v>
      </c>
      <c r="O55" s="105">
        <f t="shared" si="21"/>
        <v>0</v>
      </c>
      <c r="P55" s="107">
        <f>SUM(C55:O55)</f>
        <v>0</v>
      </c>
      <c r="Q55" s="323"/>
      <c r="R55" s="108" t="s">
        <v>79</v>
      </c>
      <c r="S55" s="109"/>
      <c r="T55" s="105">
        <f t="shared" ref="T55:AF55" si="22">+T14-T53</f>
        <v>0</v>
      </c>
      <c r="U55" s="105">
        <f t="shared" si="22"/>
        <v>0</v>
      </c>
      <c r="V55" s="105">
        <f t="shared" si="22"/>
        <v>0</v>
      </c>
      <c r="W55" s="105">
        <f t="shared" si="22"/>
        <v>0</v>
      </c>
      <c r="X55" s="105">
        <f t="shared" si="22"/>
        <v>0</v>
      </c>
      <c r="Y55" s="105">
        <f t="shared" si="22"/>
        <v>0</v>
      </c>
      <c r="Z55" s="105">
        <f t="shared" si="22"/>
        <v>0</v>
      </c>
      <c r="AA55" s="105">
        <f t="shared" si="22"/>
        <v>0</v>
      </c>
      <c r="AB55" s="105">
        <f t="shared" si="22"/>
        <v>0</v>
      </c>
      <c r="AC55" s="105">
        <f t="shared" si="22"/>
        <v>0</v>
      </c>
      <c r="AD55" s="105">
        <f t="shared" si="22"/>
        <v>0</v>
      </c>
      <c r="AE55" s="105">
        <f t="shared" si="22"/>
        <v>0</v>
      </c>
      <c r="AF55" s="105">
        <f t="shared" si="22"/>
        <v>0</v>
      </c>
      <c r="AG55" s="107">
        <f>SUM(T55:AF55)</f>
        <v>0</v>
      </c>
      <c r="AH55" s="190"/>
      <c r="AI55" s="190"/>
      <c r="AJ55" s="190"/>
      <c r="AK55" s="190"/>
      <c r="AL55" s="190"/>
      <c r="AM55" s="190"/>
      <c r="AN55" s="190"/>
      <c r="AO55" s="190"/>
      <c r="AP55" s="190"/>
      <c r="AQ55" s="190"/>
      <c r="AR55" s="190"/>
    </row>
    <row r="56" spans="1:44" x14ac:dyDescent="0.2">
      <c r="A56" s="13"/>
      <c r="B56" s="14"/>
      <c r="C56" s="14"/>
      <c r="D56" s="35"/>
      <c r="E56" s="35"/>
      <c r="F56" s="35"/>
      <c r="G56" s="35"/>
      <c r="H56" s="35"/>
      <c r="I56" s="35"/>
      <c r="J56" s="35"/>
      <c r="K56" s="35"/>
      <c r="L56" s="35"/>
      <c r="M56" s="35"/>
      <c r="N56" s="35"/>
      <c r="O56" s="35"/>
      <c r="P56" s="17"/>
      <c r="Q56" s="323"/>
      <c r="R56" s="13"/>
      <c r="S56" s="14"/>
      <c r="T56" s="14"/>
      <c r="U56" s="35"/>
      <c r="V56" s="35"/>
      <c r="W56" s="35"/>
      <c r="X56" s="35"/>
      <c r="Y56" s="35"/>
      <c r="Z56" s="35"/>
      <c r="AA56" s="35"/>
      <c r="AB56" s="35"/>
      <c r="AC56" s="35"/>
      <c r="AD56" s="35"/>
      <c r="AE56" s="35"/>
      <c r="AF56" s="35"/>
      <c r="AG56" s="62"/>
      <c r="AH56" s="190"/>
      <c r="AI56" s="190"/>
      <c r="AJ56" s="190"/>
      <c r="AK56" s="190"/>
      <c r="AL56" s="190"/>
      <c r="AM56" s="190"/>
      <c r="AN56" s="190"/>
      <c r="AO56" s="190"/>
      <c r="AP56" s="190"/>
      <c r="AQ56" s="190"/>
      <c r="AR56" s="190"/>
    </row>
    <row r="57" spans="1:44" x14ac:dyDescent="0.2">
      <c r="A57" s="108" t="s">
        <v>80</v>
      </c>
      <c r="B57" s="109"/>
      <c r="C57" s="106">
        <v>0</v>
      </c>
      <c r="D57" s="105">
        <f>C59</f>
        <v>0</v>
      </c>
      <c r="E57" s="105">
        <f t="shared" ref="E57:P57" si="23">+D59</f>
        <v>0</v>
      </c>
      <c r="F57" s="105">
        <f t="shared" si="23"/>
        <v>0</v>
      </c>
      <c r="G57" s="105">
        <f t="shared" si="23"/>
        <v>0</v>
      </c>
      <c r="H57" s="105">
        <f t="shared" si="23"/>
        <v>0</v>
      </c>
      <c r="I57" s="105">
        <f t="shared" si="23"/>
        <v>0</v>
      </c>
      <c r="J57" s="105">
        <f t="shared" si="23"/>
        <v>0</v>
      </c>
      <c r="K57" s="105">
        <f t="shared" si="23"/>
        <v>0</v>
      </c>
      <c r="L57" s="105">
        <f t="shared" si="23"/>
        <v>0</v>
      </c>
      <c r="M57" s="105">
        <f t="shared" si="23"/>
        <v>0</v>
      </c>
      <c r="N57" s="105">
        <f t="shared" si="23"/>
        <v>0</v>
      </c>
      <c r="O57" s="105">
        <f t="shared" si="23"/>
        <v>0</v>
      </c>
      <c r="P57" s="107">
        <f t="shared" si="23"/>
        <v>0</v>
      </c>
      <c r="Q57" s="324"/>
      <c r="R57" s="108" t="s">
        <v>80</v>
      </c>
      <c r="S57" s="109"/>
      <c r="T57" s="105">
        <f>O59</f>
        <v>0</v>
      </c>
      <c r="U57" s="105">
        <f>T59</f>
        <v>0</v>
      </c>
      <c r="V57" s="105">
        <f t="shared" ref="V57:AG57" si="24">+U59</f>
        <v>0</v>
      </c>
      <c r="W57" s="105">
        <f t="shared" si="24"/>
        <v>0</v>
      </c>
      <c r="X57" s="105">
        <f t="shared" si="24"/>
        <v>0</v>
      </c>
      <c r="Y57" s="105">
        <f t="shared" si="24"/>
        <v>0</v>
      </c>
      <c r="Z57" s="105">
        <f t="shared" si="24"/>
        <v>0</v>
      </c>
      <c r="AA57" s="105">
        <f t="shared" si="24"/>
        <v>0</v>
      </c>
      <c r="AB57" s="105">
        <f t="shared" si="24"/>
        <v>0</v>
      </c>
      <c r="AC57" s="105">
        <f t="shared" si="24"/>
        <v>0</v>
      </c>
      <c r="AD57" s="105">
        <f t="shared" si="24"/>
        <v>0</v>
      </c>
      <c r="AE57" s="105">
        <f t="shared" si="24"/>
        <v>0</v>
      </c>
      <c r="AF57" s="105">
        <f t="shared" si="24"/>
        <v>0</v>
      </c>
      <c r="AG57" s="107">
        <f t="shared" si="24"/>
        <v>0</v>
      </c>
      <c r="AH57" s="190"/>
      <c r="AI57" s="190"/>
      <c r="AJ57" s="190"/>
      <c r="AK57" s="190"/>
      <c r="AL57" s="190"/>
      <c r="AM57" s="190"/>
      <c r="AN57" s="190"/>
      <c r="AO57" s="190"/>
      <c r="AP57" s="190"/>
      <c r="AQ57" s="190"/>
      <c r="AR57" s="190"/>
    </row>
    <row r="58" spans="1:44" x14ac:dyDescent="0.2">
      <c r="A58" s="13"/>
      <c r="B58" s="14"/>
      <c r="C58" s="14"/>
      <c r="D58" s="35"/>
      <c r="E58" s="35"/>
      <c r="F58" s="35"/>
      <c r="G58" s="35"/>
      <c r="H58" s="35"/>
      <c r="I58" s="35"/>
      <c r="J58" s="35"/>
      <c r="K58" s="35"/>
      <c r="L58" s="35"/>
      <c r="M58" s="35"/>
      <c r="N58" s="35"/>
      <c r="O58" s="35"/>
      <c r="P58" s="17"/>
      <c r="Q58" s="324"/>
      <c r="R58" s="13"/>
      <c r="S58" s="14"/>
      <c r="T58" s="14"/>
      <c r="U58" s="35"/>
      <c r="V58" s="35"/>
      <c r="W58" s="35"/>
      <c r="X58" s="35"/>
      <c r="Y58" s="35"/>
      <c r="Z58" s="35"/>
      <c r="AA58" s="35"/>
      <c r="AB58" s="35"/>
      <c r="AC58" s="35"/>
      <c r="AD58" s="35"/>
      <c r="AE58" s="35"/>
      <c r="AF58" s="35"/>
      <c r="AG58" s="17"/>
      <c r="AH58" s="190"/>
      <c r="AI58" s="190"/>
      <c r="AJ58" s="190"/>
      <c r="AK58" s="190"/>
      <c r="AL58" s="190"/>
      <c r="AM58" s="190"/>
      <c r="AN58" s="190"/>
      <c r="AO58" s="190"/>
      <c r="AP58" s="190"/>
      <c r="AQ58" s="190"/>
      <c r="AR58" s="190"/>
    </row>
    <row r="59" spans="1:44" s="255" customFormat="1" ht="13.5" thickBot="1" x14ac:dyDescent="0.25">
      <c r="A59" s="306" t="s">
        <v>81</v>
      </c>
      <c r="B59" s="307"/>
      <c r="C59" s="308">
        <f>SUM(C55:C57)</f>
        <v>0</v>
      </c>
      <c r="D59" s="309">
        <f>SUM(D55:D57)</f>
        <v>0</v>
      </c>
      <c r="E59" s="309">
        <f>SUM(E55:E57)</f>
        <v>0</v>
      </c>
      <c r="F59" s="309">
        <f>SUM(F55:F57)</f>
        <v>0</v>
      </c>
      <c r="G59" s="309">
        <f>SUM(G55:G57)</f>
        <v>0</v>
      </c>
      <c r="H59" s="309">
        <f t="shared" ref="H59:O59" si="25">SUM(H55:H57)</f>
        <v>0</v>
      </c>
      <c r="I59" s="309">
        <f t="shared" si="25"/>
        <v>0</v>
      </c>
      <c r="J59" s="309">
        <f t="shared" si="25"/>
        <v>0</v>
      </c>
      <c r="K59" s="309">
        <f t="shared" si="25"/>
        <v>0</v>
      </c>
      <c r="L59" s="309">
        <f t="shared" si="25"/>
        <v>0</v>
      </c>
      <c r="M59" s="309">
        <f t="shared" si="25"/>
        <v>0</v>
      </c>
      <c r="N59" s="309">
        <f t="shared" si="25"/>
        <v>0</v>
      </c>
      <c r="O59" s="309">
        <f t="shared" si="25"/>
        <v>0</v>
      </c>
      <c r="P59" s="310"/>
      <c r="Q59" s="420"/>
      <c r="R59" s="303" t="s">
        <v>81</v>
      </c>
      <c r="S59" s="462"/>
      <c r="T59" s="309">
        <f>SUM(T55:T57)</f>
        <v>0</v>
      </c>
      <c r="U59" s="309">
        <f>SUM(U55:U57)</f>
        <v>0</v>
      </c>
      <c r="V59" s="309">
        <f>SUM(V55:V57)</f>
        <v>0</v>
      </c>
      <c r="W59" s="309">
        <f>SUM(W55:W57)</f>
        <v>0</v>
      </c>
      <c r="X59" s="309">
        <f>SUM(X55:X57)</f>
        <v>0</v>
      </c>
      <c r="Y59" s="309">
        <f t="shared" ref="Y59:AF59" si="26">SUM(Y55:Y57)</f>
        <v>0</v>
      </c>
      <c r="Z59" s="309">
        <f t="shared" si="26"/>
        <v>0</v>
      </c>
      <c r="AA59" s="309">
        <f t="shared" si="26"/>
        <v>0</v>
      </c>
      <c r="AB59" s="309">
        <f t="shared" si="26"/>
        <v>0</v>
      </c>
      <c r="AC59" s="309">
        <f t="shared" si="26"/>
        <v>0</v>
      </c>
      <c r="AD59" s="309">
        <f t="shared" si="26"/>
        <v>0</v>
      </c>
      <c r="AE59" s="309">
        <f t="shared" si="26"/>
        <v>0</v>
      </c>
      <c r="AF59" s="309">
        <f t="shared" si="26"/>
        <v>0</v>
      </c>
      <c r="AG59" s="310"/>
      <c r="AH59" s="190"/>
      <c r="AI59" s="190"/>
      <c r="AJ59" s="190"/>
      <c r="AK59" s="190"/>
      <c r="AL59" s="190"/>
      <c r="AM59" s="190"/>
      <c r="AN59" s="190"/>
      <c r="AO59" s="190"/>
      <c r="AP59" s="190"/>
      <c r="AQ59" s="190"/>
      <c r="AR59" s="190"/>
    </row>
    <row r="60" spans="1:44" ht="13.5" thickBot="1" x14ac:dyDescent="0.25">
      <c r="A60" s="142"/>
      <c r="B60" s="133"/>
      <c r="C60" s="133"/>
      <c r="D60" s="151"/>
      <c r="E60" s="151"/>
      <c r="F60" s="151"/>
      <c r="G60" s="151"/>
      <c r="H60" s="151"/>
      <c r="I60" s="151"/>
      <c r="J60" s="151"/>
      <c r="K60" s="151"/>
      <c r="L60" s="151"/>
      <c r="M60" s="151"/>
      <c r="N60" s="151"/>
      <c r="O60" s="134"/>
      <c r="P60" s="143"/>
      <c r="Q60" s="461"/>
      <c r="R60" s="486"/>
      <c r="S60" s="485"/>
      <c r="T60" s="133"/>
      <c r="U60" s="151"/>
      <c r="V60" s="151"/>
      <c r="W60" s="151"/>
      <c r="X60" s="151"/>
      <c r="Y60" s="151"/>
      <c r="Z60" s="151"/>
      <c r="AA60" s="151"/>
      <c r="AB60" s="151"/>
      <c r="AC60" s="151"/>
      <c r="AD60" s="151"/>
      <c r="AE60" s="151"/>
      <c r="AF60" s="134"/>
      <c r="AG60" s="147"/>
      <c r="AH60" s="190"/>
      <c r="AI60" s="190"/>
      <c r="AJ60" s="190"/>
      <c r="AK60" s="190"/>
      <c r="AL60" s="190"/>
      <c r="AM60" s="190"/>
      <c r="AN60" s="190"/>
      <c r="AO60" s="190"/>
      <c r="AP60" s="190"/>
      <c r="AQ60" s="190"/>
      <c r="AR60" s="190"/>
    </row>
    <row r="61" spans="1:44" ht="15" x14ac:dyDescent="0.25">
      <c r="A61" s="408" t="s">
        <v>195</v>
      </c>
      <c r="B61" s="144"/>
      <c r="C61" s="144"/>
      <c r="D61" s="144"/>
      <c r="E61" s="144"/>
      <c r="F61" s="144"/>
      <c r="G61" s="144"/>
      <c r="H61" s="144"/>
      <c r="I61" s="144"/>
      <c r="J61" s="375" t="s">
        <v>83</v>
      </c>
      <c r="K61" s="376"/>
      <c r="L61" s="376"/>
      <c r="M61" s="377"/>
      <c r="N61" s="377"/>
      <c r="O61" s="377"/>
      <c r="P61" s="378"/>
      <c r="Q61" s="469"/>
      <c r="R61" s="409" t="s">
        <v>196</v>
      </c>
      <c r="S61" s="146"/>
      <c r="T61" s="146"/>
      <c r="U61" s="146"/>
      <c r="V61" s="146"/>
      <c r="W61" s="146"/>
      <c r="X61" s="146"/>
      <c r="Y61" s="146"/>
      <c r="Z61" s="146"/>
      <c r="AA61" s="148"/>
      <c r="AB61" s="150"/>
      <c r="AC61" s="150"/>
      <c r="AD61" s="148"/>
      <c r="AE61" s="148"/>
      <c r="AF61" s="138"/>
      <c r="AG61" s="149"/>
      <c r="AH61" s="190"/>
      <c r="AI61" s="190"/>
      <c r="AJ61" s="190"/>
      <c r="AK61" s="190"/>
      <c r="AL61" s="190"/>
      <c r="AM61" s="190"/>
      <c r="AN61" s="190"/>
      <c r="AO61" s="190"/>
      <c r="AP61" s="190"/>
      <c r="AQ61" s="190"/>
      <c r="AR61" s="190"/>
    </row>
    <row r="62" spans="1:44" ht="14.25" x14ac:dyDescent="0.2">
      <c r="A62" s="139"/>
      <c r="B62" s="144"/>
      <c r="C62" s="144"/>
      <c r="D62" s="144"/>
      <c r="E62" s="144"/>
      <c r="F62" s="144"/>
      <c r="G62" s="144"/>
      <c r="H62" s="144"/>
      <c r="I62" s="144"/>
      <c r="J62" s="379" t="s">
        <v>84</v>
      </c>
      <c r="K62" s="380"/>
      <c r="L62" s="380"/>
      <c r="M62" s="381"/>
      <c r="N62" s="381"/>
      <c r="O62" s="381"/>
      <c r="P62" s="382"/>
      <c r="Q62" s="469"/>
      <c r="R62" s="483"/>
      <c r="S62" s="144"/>
      <c r="T62" s="144"/>
      <c r="U62" s="144"/>
      <c r="V62" s="144"/>
      <c r="W62" s="144"/>
      <c r="X62" s="144"/>
      <c r="Y62" s="144"/>
      <c r="Z62" s="144"/>
      <c r="AA62" s="155"/>
      <c r="AB62" s="156"/>
      <c r="AC62" s="156"/>
      <c r="AD62" s="155"/>
      <c r="AE62" s="155"/>
      <c r="AF62" s="157"/>
      <c r="AG62" s="158"/>
      <c r="AH62" s="190"/>
      <c r="AI62" s="190"/>
      <c r="AJ62" s="190"/>
      <c r="AK62" s="190"/>
      <c r="AL62" s="190"/>
      <c r="AM62" s="190"/>
      <c r="AN62" s="190"/>
      <c r="AO62" s="190"/>
      <c r="AP62" s="190"/>
      <c r="AQ62" s="190"/>
      <c r="AR62" s="190"/>
    </row>
    <row r="63" spans="1:44" ht="14.25" x14ac:dyDescent="0.2">
      <c r="A63" s="140"/>
      <c r="B63" s="144"/>
      <c r="C63" s="144"/>
      <c r="D63" s="144"/>
      <c r="E63" s="144"/>
      <c r="F63" s="144"/>
      <c r="G63" s="144"/>
      <c r="H63" s="144"/>
      <c r="I63" s="144"/>
      <c r="J63" s="383"/>
      <c r="K63" s="384"/>
      <c r="L63" s="384"/>
      <c r="M63" s="381"/>
      <c r="N63" s="381"/>
      <c r="O63" s="381"/>
      <c r="P63" s="382"/>
      <c r="Q63" s="469"/>
      <c r="R63" s="483"/>
      <c r="S63" s="144"/>
      <c r="T63" s="144"/>
      <c r="U63" s="144"/>
      <c r="V63" s="144"/>
      <c r="W63" s="144"/>
      <c r="X63" s="144"/>
      <c r="Y63" s="144"/>
      <c r="Z63" s="144"/>
      <c r="AA63" s="159"/>
      <c r="AB63" s="159"/>
      <c r="AC63" s="159"/>
      <c r="AD63" s="160"/>
      <c r="AE63" s="161"/>
      <c r="AF63" s="135"/>
      <c r="AG63" s="162"/>
      <c r="AH63" s="190"/>
      <c r="AI63" s="190"/>
      <c r="AJ63" s="190"/>
      <c r="AK63" s="190"/>
      <c r="AL63" s="190"/>
      <c r="AM63" s="190"/>
      <c r="AN63" s="190"/>
      <c r="AO63" s="190"/>
      <c r="AP63" s="190"/>
      <c r="AQ63" s="190"/>
      <c r="AR63" s="190"/>
    </row>
    <row r="64" spans="1:44" ht="14.25" x14ac:dyDescent="0.2">
      <c r="A64" s="140"/>
      <c r="B64" s="144"/>
      <c r="C64" s="144"/>
      <c r="D64" s="144"/>
      <c r="E64" s="144"/>
      <c r="F64" s="144"/>
      <c r="G64" s="144"/>
      <c r="H64" s="144"/>
      <c r="I64" s="144"/>
      <c r="J64" s="379" t="s">
        <v>197</v>
      </c>
      <c r="K64" s="384"/>
      <c r="L64" s="384"/>
      <c r="M64" s="381"/>
      <c r="N64" s="381"/>
      <c r="O64" s="381"/>
      <c r="P64" s="382"/>
      <c r="Q64" s="469"/>
      <c r="R64" s="483"/>
      <c r="S64" s="144"/>
      <c r="T64" s="144"/>
      <c r="U64" s="144"/>
      <c r="V64" s="144"/>
      <c r="W64" s="144"/>
      <c r="X64" s="144"/>
      <c r="Y64" s="144"/>
      <c r="Z64" s="163"/>
      <c r="AA64" s="164"/>
      <c r="AB64" s="165"/>
      <c r="AC64" s="165"/>
      <c r="AD64" s="164"/>
      <c r="AE64" s="164"/>
      <c r="AF64" s="166"/>
      <c r="AG64" s="167"/>
      <c r="AH64" s="190"/>
      <c r="AI64" s="190"/>
      <c r="AJ64" s="190"/>
      <c r="AK64" s="190"/>
      <c r="AL64" s="190"/>
      <c r="AM64" s="190"/>
      <c r="AN64" s="190"/>
      <c r="AO64" s="190"/>
      <c r="AP64" s="190"/>
      <c r="AQ64" s="190"/>
      <c r="AR64" s="190"/>
    </row>
    <row r="65" spans="1:44" ht="14.25" x14ac:dyDescent="0.2">
      <c r="A65" s="140"/>
      <c r="B65" s="144"/>
      <c r="C65" s="144"/>
      <c r="D65" s="144"/>
      <c r="E65" s="144"/>
      <c r="F65" s="144"/>
      <c r="G65" s="144"/>
      <c r="H65" s="144"/>
      <c r="I65" s="144"/>
      <c r="J65" s="379"/>
      <c r="K65" s="381"/>
      <c r="L65" s="381"/>
      <c r="M65" s="381"/>
      <c r="N65" s="381"/>
      <c r="O65" s="381"/>
      <c r="P65" s="382"/>
      <c r="Q65" s="469"/>
      <c r="R65" s="483"/>
      <c r="S65" s="144"/>
      <c r="T65" s="144"/>
      <c r="U65" s="144"/>
      <c r="V65" s="144"/>
      <c r="W65" s="144"/>
      <c r="X65" s="144"/>
      <c r="Y65" s="144"/>
      <c r="Z65" s="163"/>
      <c r="AA65" s="168"/>
      <c r="AB65" s="168"/>
      <c r="AC65" s="168"/>
      <c r="AD65" s="168"/>
      <c r="AE65" s="168"/>
      <c r="AF65" s="168"/>
      <c r="AG65" s="167"/>
      <c r="AH65" s="190"/>
      <c r="AI65" s="190"/>
      <c r="AJ65" s="190"/>
      <c r="AK65" s="190"/>
      <c r="AL65" s="190"/>
      <c r="AM65" s="190"/>
      <c r="AN65" s="190"/>
      <c r="AO65" s="190"/>
      <c r="AP65" s="190"/>
      <c r="AQ65" s="190"/>
      <c r="AR65" s="190"/>
    </row>
    <row r="66" spans="1:44" ht="14.25" x14ac:dyDescent="0.2">
      <c r="A66" s="140"/>
      <c r="B66" s="144"/>
      <c r="C66" s="144"/>
      <c r="D66" s="144"/>
      <c r="E66" s="144"/>
      <c r="F66" s="144"/>
      <c r="G66" s="144"/>
      <c r="H66" s="144"/>
      <c r="I66" s="144"/>
      <c r="J66" s="379" t="s">
        <v>192</v>
      </c>
      <c r="K66" s="384"/>
      <c r="L66" s="384"/>
      <c r="M66" s="381"/>
      <c r="N66" s="381"/>
      <c r="O66" s="381"/>
      <c r="P66" s="382"/>
      <c r="Q66" s="407"/>
      <c r="R66" s="483"/>
      <c r="S66" s="144"/>
      <c r="T66" s="144"/>
      <c r="U66" s="144"/>
      <c r="V66" s="144"/>
      <c r="W66" s="144"/>
      <c r="X66" s="144"/>
      <c r="Y66" s="144"/>
      <c r="Z66" s="163"/>
      <c r="AA66" s="155"/>
      <c r="AB66" s="169"/>
      <c r="AC66" s="169"/>
      <c r="AD66" s="155"/>
      <c r="AE66" s="155"/>
      <c r="AF66" s="157"/>
      <c r="AG66" s="167"/>
      <c r="AH66" s="190"/>
      <c r="AI66" s="190"/>
      <c r="AJ66" s="190"/>
      <c r="AK66" s="190"/>
      <c r="AL66" s="190"/>
      <c r="AM66" s="190"/>
      <c r="AN66" s="190"/>
      <c r="AO66" s="190"/>
      <c r="AP66" s="190"/>
      <c r="AQ66" s="190"/>
      <c r="AR66" s="190"/>
    </row>
    <row r="67" spans="1:44" ht="15" thickBot="1" x14ac:dyDescent="0.25">
      <c r="A67" s="141"/>
      <c r="B67" s="145"/>
      <c r="C67" s="145"/>
      <c r="D67" s="145"/>
      <c r="E67" s="145"/>
      <c r="F67" s="145"/>
      <c r="G67" s="145"/>
      <c r="H67" s="145"/>
      <c r="I67" s="145"/>
      <c r="J67" s="385" t="s">
        <v>169</v>
      </c>
      <c r="K67" s="386"/>
      <c r="L67" s="386"/>
      <c r="M67" s="387"/>
      <c r="N67" s="387"/>
      <c r="O67" s="387"/>
      <c r="P67" s="388"/>
      <c r="Q67" s="460"/>
      <c r="R67" s="170"/>
      <c r="S67" s="171"/>
      <c r="T67" s="171"/>
      <c r="U67" s="171"/>
      <c r="V67" s="171"/>
      <c r="W67" s="171"/>
      <c r="X67" s="171"/>
      <c r="Y67" s="145"/>
      <c r="Z67" s="145"/>
      <c r="AA67" s="172"/>
      <c r="AB67" s="173"/>
      <c r="AC67" s="173"/>
      <c r="AD67" s="172"/>
      <c r="AE67" s="172"/>
      <c r="AF67" s="174"/>
      <c r="AG67" s="175"/>
      <c r="AH67" s="190"/>
      <c r="AI67" s="190"/>
      <c r="AJ67" s="190"/>
      <c r="AK67" s="190"/>
      <c r="AL67" s="190"/>
      <c r="AM67" s="190"/>
      <c r="AN67" s="190"/>
      <c r="AO67" s="190"/>
      <c r="AP67" s="190"/>
      <c r="AQ67" s="190"/>
      <c r="AR67" s="190"/>
    </row>
    <row r="68" spans="1:44" x14ac:dyDescent="0.2">
      <c r="A68" s="190"/>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row>
    <row r="69" spans="1:44" x14ac:dyDescent="0.2">
      <c r="A69" s="190"/>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row>
    <row r="70" spans="1:44" x14ac:dyDescent="0.2">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row>
    <row r="71" spans="1:44" x14ac:dyDescent="0.2">
      <c r="A71" s="190"/>
      <c r="B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row>
    <row r="72" spans="1:44" x14ac:dyDescent="0.2">
      <c r="A72" s="190"/>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row>
    <row r="73" spans="1:44" x14ac:dyDescent="0.2">
      <c r="A73" s="190"/>
      <c r="B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row>
    <row r="74" spans="1:44" x14ac:dyDescent="0.2">
      <c r="A74" s="190"/>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row>
    <row r="75" spans="1:44" x14ac:dyDescent="0.2">
      <c r="A75" s="190"/>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row>
    <row r="76" spans="1:44" x14ac:dyDescent="0.2">
      <c r="A76" s="190"/>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row>
    <row r="77" spans="1:44" x14ac:dyDescent="0.2">
      <c r="A77" s="190"/>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row>
    <row r="78" spans="1:44" x14ac:dyDescent="0.2">
      <c r="A78" s="190"/>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row>
    <row r="79" spans="1:44" x14ac:dyDescent="0.2">
      <c r="A79" s="190"/>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row>
    <row r="80" spans="1:44" x14ac:dyDescent="0.2">
      <c r="A80" s="190"/>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row>
    <row r="81" spans="1:44" x14ac:dyDescent="0.2">
      <c r="A81" s="190"/>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row>
    <row r="82" spans="1:44" x14ac:dyDescent="0.2">
      <c r="A82" s="190"/>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row>
    <row r="83" spans="1:44" x14ac:dyDescent="0.2">
      <c r="A83" s="190"/>
      <c r="B83" s="190"/>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row>
    <row r="84" spans="1:44" x14ac:dyDescent="0.2">
      <c r="A84" s="190"/>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row>
    <row r="85" spans="1:44" x14ac:dyDescent="0.2">
      <c r="A85" s="190"/>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row>
    <row r="86" spans="1:44" x14ac:dyDescent="0.2">
      <c r="A86" s="190"/>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row>
    <row r="87" spans="1:44" x14ac:dyDescent="0.2">
      <c r="A87" s="190"/>
      <c r="B87" s="190"/>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row>
    <row r="88" spans="1:44" x14ac:dyDescent="0.2">
      <c r="A88" s="190"/>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row>
  </sheetData>
  <sheetProtection formatColumns="0" insertColumns="0" insertRows="0"/>
  <pageMargins left="0.23622047244094499" right="0.23622047244094499" top="0.74803040244969399" bottom="0.74803040244969399" header="0.31496062992126" footer="0.31496062992126"/>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4D600"/>
  </sheetPr>
  <dimension ref="A1:AN86"/>
  <sheetViews>
    <sheetView showGridLines="0" zoomScale="110" zoomScaleNormal="110" workbookViewId="0">
      <pane xSplit="1" topLeftCell="J1" activePane="topRight" state="frozen"/>
      <selection pane="topRight" activeCell="R35" sqref="R35"/>
    </sheetView>
  </sheetViews>
  <sheetFormatPr defaultColWidth="9.140625" defaultRowHeight="12.75" x14ac:dyDescent="0.2"/>
  <cols>
    <col min="1" max="1" width="43.85546875" customWidth="1"/>
    <col min="2" max="16" width="12.85546875" customWidth="1"/>
    <col min="18" max="18" width="43" customWidth="1"/>
    <col min="19" max="33" width="12.85546875" customWidth="1"/>
  </cols>
  <sheetData>
    <row r="1" spans="1:40" s="54" customFormat="1" x14ac:dyDescent="0.2">
      <c r="A1" s="363"/>
      <c r="P1" s="363"/>
      <c r="Q1" s="363"/>
      <c r="AG1" s="363"/>
      <c r="AH1" s="363"/>
    </row>
    <row r="2" spans="1:40" s="54" customFormat="1" x14ac:dyDescent="0.2">
      <c r="A2" s="487"/>
      <c r="B2" s="291"/>
      <c r="C2" s="291"/>
      <c r="D2" s="291"/>
      <c r="E2" s="291"/>
      <c r="F2" s="291"/>
      <c r="G2" s="291"/>
      <c r="H2" s="291"/>
      <c r="I2" s="291"/>
      <c r="J2" s="291"/>
      <c r="K2" s="291"/>
      <c r="L2" s="291"/>
      <c r="M2" s="291"/>
      <c r="N2" s="291"/>
      <c r="O2" s="291"/>
      <c r="P2" s="367"/>
      <c r="Q2" s="363"/>
      <c r="R2" s="487"/>
      <c r="S2" s="291"/>
      <c r="T2" s="291"/>
      <c r="U2" s="291"/>
      <c r="V2" s="291"/>
      <c r="W2" s="291"/>
      <c r="X2" s="291"/>
      <c r="Y2" s="291"/>
      <c r="Z2" s="291"/>
      <c r="AA2" s="291"/>
      <c r="AB2" s="291"/>
      <c r="AC2" s="291"/>
      <c r="AD2" s="291"/>
      <c r="AE2" s="291"/>
      <c r="AF2" s="291"/>
      <c r="AG2" s="367"/>
      <c r="AH2" s="190"/>
      <c r="AI2" s="190"/>
      <c r="AJ2" s="190"/>
      <c r="AK2" s="190"/>
      <c r="AL2" s="190"/>
      <c r="AM2" s="190"/>
      <c r="AN2" s="190"/>
    </row>
    <row r="3" spans="1:40" s="54" customFormat="1" x14ac:dyDescent="0.2">
      <c r="A3" s="487"/>
      <c r="B3" s="291"/>
      <c r="C3" s="291"/>
      <c r="D3" s="291"/>
      <c r="E3" s="291"/>
      <c r="F3" s="291"/>
      <c r="G3" s="291"/>
      <c r="H3" s="291"/>
      <c r="I3" s="291"/>
      <c r="J3" s="291"/>
      <c r="K3" s="291"/>
      <c r="L3" s="291"/>
      <c r="M3" s="291"/>
      <c r="N3" s="291"/>
      <c r="O3" s="291"/>
      <c r="P3" s="367"/>
      <c r="Q3" s="363"/>
      <c r="R3" s="487"/>
      <c r="S3" s="291"/>
      <c r="T3" s="291"/>
      <c r="U3" s="291"/>
      <c r="V3" s="291"/>
      <c r="W3" s="291"/>
      <c r="X3" s="291"/>
      <c r="Y3" s="291"/>
      <c r="Z3" s="291"/>
      <c r="AA3" s="291"/>
      <c r="AB3" s="291"/>
      <c r="AC3" s="291"/>
      <c r="AD3" s="291"/>
      <c r="AE3" s="291"/>
      <c r="AF3" s="291"/>
      <c r="AG3" s="367"/>
      <c r="AH3" s="190"/>
      <c r="AI3" s="190"/>
      <c r="AJ3" s="190"/>
      <c r="AK3" s="190"/>
      <c r="AL3" s="190"/>
      <c r="AM3" s="190"/>
      <c r="AN3" s="190"/>
    </row>
    <row r="4" spans="1:40" s="54" customFormat="1" ht="18.75" thickBot="1" x14ac:dyDescent="0.3">
      <c r="A4" s="488" t="s">
        <v>198</v>
      </c>
      <c r="B4" s="296"/>
      <c r="C4" s="296"/>
      <c r="D4" s="297"/>
      <c r="E4" s="295"/>
      <c r="F4" s="297"/>
      <c r="G4" s="297"/>
      <c r="H4" s="297"/>
      <c r="I4" s="297"/>
      <c r="J4" s="297"/>
      <c r="K4" s="297"/>
      <c r="L4" s="297"/>
      <c r="M4" s="297"/>
      <c r="N4" s="297"/>
      <c r="O4" s="297"/>
      <c r="P4" s="298"/>
      <c r="Q4" s="460"/>
      <c r="R4" s="488" t="s">
        <v>199</v>
      </c>
      <c r="S4" s="296"/>
      <c r="T4" s="296"/>
      <c r="U4" s="297"/>
      <c r="V4" s="295"/>
      <c r="W4" s="297"/>
      <c r="X4" s="297"/>
      <c r="Y4" s="297"/>
      <c r="Z4" s="297"/>
      <c r="AA4" s="297"/>
      <c r="AB4" s="297"/>
      <c r="AC4" s="297"/>
      <c r="AD4" s="297"/>
      <c r="AE4" s="297"/>
      <c r="AF4" s="297"/>
      <c r="AG4" s="298"/>
      <c r="AH4" s="186"/>
      <c r="AI4" s="186"/>
      <c r="AJ4" s="186"/>
      <c r="AK4" s="186"/>
      <c r="AL4" s="186"/>
      <c r="AM4" s="186"/>
      <c r="AN4" s="186"/>
    </row>
    <row r="5" spans="1:40" s="365" customFormat="1" x14ac:dyDescent="0.2">
      <c r="A5" s="489" t="s">
        <v>41</v>
      </c>
      <c r="B5" s="352"/>
      <c r="C5" s="364" t="s">
        <v>163</v>
      </c>
      <c r="D5" s="354" t="s">
        <v>131</v>
      </c>
      <c r="E5" s="354" t="s">
        <v>132</v>
      </c>
      <c r="F5" s="354" t="s">
        <v>133</v>
      </c>
      <c r="G5" s="354" t="s">
        <v>134</v>
      </c>
      <c r="H5" s="354" t="s">
        <v>135</v>
      </c>
      <c r="I5" s="354" t="s">
        <v>136</v>
      </c>
      <c r="J5" s="354" t="s">
        <v>137</v>
      </c>
      <c r="K5" s="354" t="s">
        <v>138</v>
      </c>
      <c r="L5" s="354" t="s">
        <v>139</v>
      </c>
      <c r="M5" s="354" t="s">
        <v>140</v>
      </c>
      <c r="N5" s="354" t="s">
        <v>141</v>
      </c>
      <c r="O5" s="354" t="s">
        <v>142</v>
      </c>
      <c r="P5" s="355" t="s">
        <v>0</v>
      </c>
      <c r="Q5" s="379"/>
      <c r="R5" s="499" t="s">
        <v>41</v>
      </c>
      <c r="S5" s="358"/>
      <c r="T5" s="373"/>
      <c r="U5" s="359" t="s">
        <v>143</v>
      </c>
      <c r="V5" s="359" t="s">
        <v>144</v>
      </c>
      <c r="W5" s="359" t="s">
        <v>145</v>
      </c>
      <c r="X5" s="359" t="s">
        <v>146</v>
      </c>
      <c r="Y5" s="359" t="s">
        <v>147</v>
      </c>
      <c r="Z5" s="359" t="s">
        <v>148</v>
      </c>
      <c r="AA5" s="359" t="s">
        <v>149</v>
      </c>
      <c r="AB5" s="359" t="s">
        <v>150</v>
      </c>
      <c r="AC5" s="359" t="s">
        <v>151</v>
      </c>
      <c r="AD5" s="359" t="s">
        <v>152</v>
      </c>
      <c r="AE5" s="359" t="s">
        <v>153</v>
      </c>
      <c r="AF5" s="359" t="s">
        <v>154</v>
      </c>
      <c r="AG5" s="360" t="s">
        <v>0</v>
      </c>
      <c r="AH5" s="361"/>
      <c r="AI5" s="361"/>
      <c r="AJ5" s="361"/>
      <c r="AK5" s="361"/>
      <c r="AL5" s="361"/>
      <c r="AM5" s="361"/>
      <c r="AN5" s="361"/>
    </row>
    <row r="6" spans="1:40" x14ac:dyDescent="0.2">
      <c r="A6" s="471" t="s">
        <v>48</v>
      </c>
      <c r="B6" s="14"/>
      <c r="C6" s="38"/>
      <c r="D6" s="15"/>
      <c r="E6" s="16"/>
      <c r="F6" s="16"/>
      <c r="G6" s="16"/>
      <c r="H6" s="16"/>
      <c r="I6" s="16"/>
      <c r="J6" s="16"/>
      <c r="K6" s="16"/>
      <c r="L6" s="16"/>
      <c r="M6" s="16"/>
      <c r="N6" s="16"/>
      <c r="O6" s="16"/>
      <c r="P6" s="21"/>
      <c r="Q6" s="324"/>
      <c r="R6" s="471" t="s">
        <v>48</v>
      </c>
      <c r="S6" s="14"/>
      <c r="T6" s="38"/>
      <c r="U6" s="15"/>
      <c r="V6" s="16"/>
      <c r="W6" s="16"/>
      <c r="X6" s="16"/>
      <c r="Y6" s="16"/>
      <c r="Z6" s="16"/>
      <c r="AA6" s="16"/>
      <c r="AB6" s="16"/>
      <c r="AC6" s="16"/>
      <c r="AD6" s="16"/>
      <c r="AE6" s="16"/>
      <c r="AF6" s="16"/>
      <c r="AG6" s="21"/>
      <c r="AH6" s="180"/>
      <c r="AI6" s="180"/>
      <c r="AJ6" s="180"/>
      <c r="AK6" s="180"/>
      <c r="AL6" s="180"/>
      <c r="AM6" s="180"/>
      <c r="AN6" s="180"/>
    </row>
    <row r="7" spans="1:40" x14ac:dyDescent="0.2">
      <c r="A7" s="472" t="s">
        <v>44</v>
      </c>
      <c r="B7" s="57"/>
      <c r="C7" s="24"/>
      <c r="D7" s="101">
        <f>'Prévisions de ventes optimistes'!B36</f>
        <v>0</v>
      </c>
      <c r="E7" s="101">
        <f>'Prévisions de ventes optimistes'!C36</f>
        <v>0</v>
      </c>
      <c r="F7" s="101">
        <f>'Prévisions de ventes optimistes'!D36</f>
        <v>0</v>
      </c>
      <c r="G7" s="101">
        <f>'Prévisions de ventes optimistes'!E36</f>
        <v>0</v>
      </c>
      <c r="H7" s="101">
        <f>'Prévisions de ventes optimistes'!F36</f>
        <v>0</v>
      </c>
      <c r="I7" s="101">
        <f>'Prévisions de ventes optimistes'!G36</f>
        <v>0</v>
      </c>
      <c r="J7" s="101">
        <f>'Prévisions de ventes optimistes'!H36</f>
        <v>0</v>
      </c>
      <c r="K7" s="101">
        <f>'Prévisions de ventes optimistes'!I36</f>
        <v>0</v>
      </c>
      <c r="L7" s="101">
        <f>'Prévisions de ventes optimistes'!J36</f>
        <v>0</v>
      </c>
      <c r="M7" s="101">
        <f>'Prévisions de ventes optimistes'!K36</f>
        <v>0</v>
      </c>
      <c r="N7" s="101">
        <f>'Prévisions de ventes optimistes'!L36</f>
        <v>0</v>
      </c>
      <c r="O7" s="101">
        <f>'Prévisions de ventes optimistes'!M36</f>
        <v>0</v>
      </c>
      <c r="P7" s="102">
        <f>SUM(C7:O7)</f>
        <v>0</v>
      </c>
      <c r="Q7" s="323"/>
      <c r="R7" s="472" t="s">
        <v>44</v>
      </c>
      <c r="S7" s="57"/>
      <c r="T7" s="24"/>
      <c r="U7" s="104">
        <f>'Prévisions de ventes optimistes'!Q36</f>
        <v>0</v>
      </c>
      <c r="V7" s="104">
        <f>'Prévisions de ventes optimistes'!R36</f>
        <v>0</v>
      </c>
      <c r="W7" s="104">
        <f>'Prévisions de ventes optimistes'!S36</f>
        <v>0</v>
      </c>
      <c r="X7" s="104">
        <f>'Prévisions de ventes optimistes'!T36</f>
        <v>0</v>
      </c>
      <c r="Y7" s="104">
        <f>'Prévisions de ventes optimistes'!U36</f>
        <v>0</v>
      </c>
      <c r="Z7" s="104">
        <f>'Prévisions de ventes optimistes'!V36</f>
        <v>0</v>
      </c>
      <c r="AA7" s="104">
        <f>'Prévisions de ventes optimistes'!W36</f>
        <v>0</v>
      </c>
      <c r="AB7" s="104">
        <f>'Prévisions de ventes optimistes'!X36</f>
        <v>0</v>
      </c>
      <c r="AC7" s="104">
        <f>'Prévisions de ventes optimistes'!Y36</f>
        <v>0</v>
      </c>
      <c r="AD7" s="104">
        <f>'Prévisions de ventes optimistes'!Z36</f>
        <v>0</v>
      </c>
      <c r="AE7" s="104">
        <f>'Prévisions de ventes optimistes'!AA36</f>
        <v>0</v>
      </c>
      <c r="AF7" s="104">
        <f>'Prévisions de ventes optimistes'!AB36</f>
        <v>0</v>
      </c>
      <c r="AG7" s="107">
        <f>SUM(T7:AF7)</f>
        <v>0</v>
      </c>
      <c r="AH7" s="181"/>
      <c r="AI7" s="181"/>
      <c r="AJ7" s="181"/>
      <c r="AK7" s="181"/>
      <c r="AL7" s="181"/>
      <c r="AM7" s="181"/>
      <c r="AN7" s="181"/>
    </row>
    <row r="8" spans="1:40" x14ac:dyDescent="0.2">
      <c r="A8" s="473" t="s">
        <v>45</v>
      </c>
      <c r="B8" s="24"/>
      <c r="C8" s="24"/>
      <c r="D8" s="103">
        <f t="shared" ref="D8:P8" si="0">SUM(D7:D7)</f>
        <v>0</v>
      </c>
      <c r="E8" s="103">
        <f t="shared" si="0"/>
        <v>0</v>
      </c>
      <c r="F8" s="103">
        <f t="shared" si="0"/>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2">
        <f t="shared" si="0"/>
        <v>0</v>
      </c>
      <c r="Q8" s="324"/>
      <c r="R8" s="473" t="s">
        <v>45</v>
      </c>
      <c r="S8" s="24"/>
      <c r="T8" s="24"/>
      <c r="U8" s="105">
        <f t="shared" ref="U8:AG8" si="1">SUM(U7:U7)</f>
        <v>0</v>
      </c>
      <c r="V8" s="105">
        <f t="shared" si="1"/>
        <v>0</v>
      </c>
      <c r="W8" s="105">
        <f t="shared" si="1"/>
        <v>0</v>
      </c>
      <c r="X8" s="105">
        <f t="shared" si="1"/>
        <v>0</v>
      </c>
      <c r="Y8" s="105">
        <f t="shared" si="1"/>
        <v>0</v>
      </c>
      <c r="Z8" s="105">
        <f t="shared" si="1"/>
        <v>0</v>
      </c>
      <c r="AA8" s="105">
        <f t="shared" si="1"/>
        <v>0</v>
      </c>
      <c r="AB8" s="105">
        <f t="shared" si="1"/>
        <v>0</v>
      </c>
      <c r="AC8" s="105">
        <f t="shared" si="1"/>
        <v>0</v>
      </c>
      <c r="AD8" s="105">
        <f t="shared" si="1"/>
        <v>0</v>
      </c>
      <c r="AE8" s="105">
        <f t="shared" si="1"/>
        <v>0</v>
      </c>
      <c r="AF8" s="105">
        <f t="shared" si="1"/>
        <v>0</v>
      </c>
      <c r="AG8" s="107">
        <f t="shared" si="1"/>
        <v>0</v>
      </c>
      <c r="AH8" s="180"/>
      <c r="AI8" s="180"/>
      <c r="AJ8" s="180"/>
      <c r="AK8" s="180"/>
      <c r="AL8" s="180"/>
      <c r="AM8" s="180"/>
      <c r="AN8" s="180"/>
    </row>
    <row r="9" spans="1:40" x14ac:dyDescent="0.2">
      <c r="A9" s="474" t="s">
        <v>164</v>
      </c>
      <c r="B9" s="60"/>
      <c r="C9" s="60"/>
      <c r="D9" s="89" t="e">
        <f>D8/$P$8</f>
        <v>#DIV/0!</v>
      </c>
      <c r="E9" s="89" t="e">
        <f t="shared" ref="E9:O9" si="2">E8/$P$8</f>
        <v>#DIV/0!</v>
      </c>
      <c r="F9" s="89" t="e">
        <f t="shared" si="2"/>
        <v>#DIV/0!</v>
      </c>
      <c r="G9" s="89" t="e">
        <f t="shared" si="2"/>
        <v>#DIV/0!</v>
      </c>
      <c r="H9" s="89" t="e">
        <f t="shared" si="2"/>
        <v>#DIV/0!</v>
      </c>
      <c r="I9" s="89" t="e">
        <f t="shared" si="2"/>
        <v>#DIV/0!</v>
      </c>
      <c r="J9" s="89" t="e">
        <f t="shared" si="2"/>
        <v>#DIV/0!</v>
      </c>
      <c r="K9" s="89" t="e">
        <f t="shared" si="2"/>
        <v>#DIV/0!</v>
      </c>
      <c r="L9" s="89" t="e">
        <f t="shared" si="2"/>
        <v>#DIV/0!</v>
      </c>
      <c r="M9" s="89" t="e">
        <f t="shared" si="2"/>
        <v>#DIV/0!</v>
      </c>
      <c r="N9" s="89" t="e">
        <f t="shared" si="2"/>
        <v>#DIV/0!</v>
      </c>
      <c r="O9" s="89" t="e">
        <f t="shared" si="2"/>
        <v>#DIV/0!</v>
      </c>
      <c r="P9" s="90" t="e">
        <f>SUM(D9:O9)</f>
        <v>#DIV/0!</v>
      </c>
      <c r="Q9" s="325"/>
      <c r="R9" s="474" t="s">
        <v>164</v>
      </c>
      <c r="S9" s="60"/>
      <c r="T9" s="60"/>
      <c r="U9" s="61" t="e">
        <f>U8/$AG$8</f>
        <v>#DIV/0!</v>
      </c>
      <c r="V9" s="61" t="e">
        <f t="shared" ref="V9:AF9" si="3">V8/$AG$8</f>
        <v>#DIV/0!</v>
      </c>
      <c r="W9" s="61" t="e">
        <f t="shared" si="3"/>
        <v>#DIV/0!</v>
      </c>
      <c r="X9" s="61" t="e">
        <f t="shared" si="3"/>
        <v>#DIV/0!</v>
      </c>
      <c r="Y9" s="61" t="e">
        <f t="shared" si="3"/>
        <v>#DIV/0!</v>
      </c>
      <c r="Z9" s="61" t="e">
        <f t="shared" si="3"/>
        <v>#DIV/0!</v>
      </c>
      <c r="AA9" s="61" t="e">
        <f t="shared" si="3"/>
        <v>#DIV/0!</v>
      </c>
      <c r="AB9" s="61" t="e">
        <f t="shared" si="3"/>
        <v>#DIV/0!</v>
      </c>
      <c r="AC9" s="61" t="e">
        <f t="shared" si="3"/>
        <v>#DIV/0!</v>
      </c>
      <c r="AD9" s="61" t="e">
        <f t="shared" si="3"/>
        <v>#DIV/0!</v>
      </c>
      <c r="AE9" s="61" t="e">
        <f t="shared" si="3"/>
        <v>#DIV/0!</v>
      </c>
      <c r="AF9" s="61" t="e">
        <f t="shared" si="3"/>
        <v>#DIV/0!</v>
      </c>
      <c r="AG9" s="152" t="e">
        <f>SUM(U9:AF9)</f>
        <v>#DIV/0!</v>
      </c>
      <c r="AH9" s="181"/>
      <c r="AI9" s="181"/>
      <c r="AJ9" s="181"/>
      <c r="AK9" s="181"/>
      <c r="AL9" s="181"/>
      <c r="AM9" s="181"/>
      <c r="AN9" s="181"/>
    </row>
    <row r="10" spans="1:40" x14ac:dyDescent="0.2">
      <c r="A10" s="490" t="s">
        <v>46</v>
      </c>
      <c r="B10" s="558"/>
      <c r="C10" s="104">
        <f>'Frais de démarrage'!C47</f>
        <v>0</v>
      </c>
      <c r="D10" s="74"/>
      <c r="E10" s="74"/>
      <c r="F10" s="74"/>
      <c r="G10" s="74"/>
      <c r="H10" s="74"/>
      <c r="I10" s="74"/>
      <c r="J10" s="74"/>
      <c r="K10" s="74"/>
      <c r="L10" s="74"/>
      <c r="M10" s="74"/>
      <c r="N10" s="74"/>
      <c r="O10" s="74"/>
      <c r="P10" s="107">
        <f>SUM(C10:O10)</f>
        <v>0</v>
      </c>
      <c r="Q10" s="325"/>
      <c r="R10" s="573" t="s">
        <v>166</v>
      </c>
      <c r="S10" s="558"/>
      <c r="T10" s="64"/>
      <c r="U10" s="74"/>
      <c r="V10" s="74"/>
      <c r="W10" s="74"/>
      <c r="X10" s="74"/>
      <c r="Y10" s="74"/>
      <c r="Z10" s="74"/>
      <c r="AA10" s="74"/>
      <c r="AB10" s="74"/>
      <c r="AC10" s="74"/>
      <c r="AD10" s="74"/>
      <c r="AE10" s="74"/>
      <c r="AF10" s="74"/>
      <c r="AG10" s="153">
        <f>SUM(T10:AF10)</f>
        <v>0</v>
      </c>
      <c r="AH10" s="180"/>
      <c r="AI10" s="180"/>
      <c r="AJ10" s="180"/>
      <c r="AK10" s="180"/>
      <c r="AL10" s="180"/>
      <c r="AM10" s="180"/>
      <c r="AN10" s="180"/>
    </row>
    <row r="11" spans="1:40" x14ac:dyDescent="0.2">
      <c r="A11" s="573" t="s">
        <v>47</v>
      </c>
      <c r="B11" s="558"/>
      <c r="C11" s="560">
        <f>'Frais de démarrage'!D47</f>
        <v>0</v>
      </c>
      <c r="D11" s="74"/>
      <c r="E11" s="74"/>
      <c r="F11" s="74"/>
      <c r="G11" s="74"/>
      <c r="H11" s="74"/>
      <c r="I11" s="74"/>
      <c r="J11" s="74"/>
      <c r="K11" s="74"/>
      <c r="L11" s="74"/>
      <c r="M11" s="74"/>
      <c r="N11" s="74"/>
      <c r="O11" s="74"/>
      <c r="P11" s="107">
        <f>SUM(C11:O11)</f>
        <v>0</v>
      </c>
      <c r="Q11" s="324"/>
      <c r="R11" s="573" t="s">
        <v>47</v>
      </c>
      <c r="S11" s="558"/>
      <c r="T11" s="561"/>
      <c r="U11" s="74"/>
      <c r="V11" s="74"/>
      <c r="W11" s="74"/>
      <c r="X11" s="74"/>
      <c r="Y11" s="74"/>
      <c r="Z11" s="74"/>
      <c r="AA11" s="74"/>
      <c r="AB11" s="74"/>
      <c r="AC11" s="74"/>
      <c r="AD11" s="74"/>
      <c r="AE11" s="74"/>
      <c r="AF11" s="74"/>
      <c r="AG11" s="107">
        <f>SUM(T11:AF11)</f>
        <v>0</v>
      </c>
      <c r="AH11" s="180"/>
      <c r="AI11" s="180"/>
      <c r="AJ11" s="180"/>
      <c r="AK11" s="180"/>
      <c r="AL11" s="180"/>
      <c r="AM11" s="180"/>
      <c r="AN11" s="180"/>
    </row>
    <row r="12" spans="1:40" x14ac:dyDescent="0.2">
      <c r="A12" s="472" t="s">
        <v>87</v>
      </c>
      <c r="B12" s="558"/>
      <c r="C12" s="560">
        <f>'Frais de démarrage'!E47</f>
        <v>0</v>
      </c>
      <c r="D12" s="74"/>
      <c r="E12" s="74"/>
      <c r="F12" s="74"/>
      <c r="G12" s="74"/>
      <c r="H12" s="74"/>
      <c r="I12" s="74"/>
      <c r="J12" s="74"/>
      <c r="K12" s="74"/>
      <c r="L12" s="74"/>
      <c r="M12" s="74"/>
      <c r="N12" s="74"/>
      <c r="O12" s="74"/>
      <c r="P12" s="107">
        <f>SUM(C12:O12)</f>
        <v>0</v>
      </c>
      <c r="Q12" s="323"/>
      <c r="R12" s="472" t="s">
        <v>87</v>
      </c>
      <c r="S12" s="558"/>
      <c r="T12" s="562"/>
      <c r="U12" s="74"/>
      <c r="V12" s="74"/>
      <c r="W12" s="74"/>
      <c r="X12" s="74"/>
      <c r="Y12" s="74"/>
      <c r="Z12" s="74"/>
      <c r="AA12" s="74"/>
      <c r="AB12" s="74"/>
      <c r="AC12" s="74"/>
      <c r="AD12" s="74"/>
      <c r="AE12" s="74"/>
      <c r="AF12" s="74"/>
      <c r="AG12" s="153">
        <f>SUM(T12:AF12)</f>
        <v>0</v>
      </c>
      <c r="AH12" s="181"/>
      <c r="AI12" s="181"/>
      <c r="AJ12" s="181"/>
      <c r="AK12" s="181"/>
      <c r="AL12" s="181"/>
      <c r="AM12" s="181"/>
      <c r="AN12" s="181"/>
    </row>
    <row r="13" spans="1:40" x14ac:dyDescent="0.2">
      <c r="A13" s="473" t="s">
        <v>167</v>
      </c>
      <c r="B13" s="24"/>
      <c r="C13" s="105">
        <f t="shared" ref="C13:O13" si="4">SUM(C10:C12)</f>
        <v>0</v>
      </c>
      <c r="D13" s="106">
        <f t="shared" si="4"/>
        <v>0</v>
      </c>
      <c r="E13" s="106">
        <f>SUM(E10:E12)</f>
        <v>0</v>
      </c>
      <c r="F13" s="106">
        <f>SUM(F10:F12)</f>
        <v>0</v>
      </c>
      <c r="G13" s="106">
        <f t="shared" si="4"/>
        <v>0</v>
      </c>
      <c r="H13" s="106">
        <f t="shared" si="4"/>
        <v>0</v>
      </c>
      <c r="I13" s="106">
        <f t="shared" si="4"/>
        <v>0</v>
      </c>
      <c r="J13" s="106">
        <f t="shared" si="4"/>
        <v>0</v>
      </c>
      <c r="K13" s="106">
        <f t="shared" si="4"/>
        <v>0</v>
      </c>
      <c r="L13" s="106">
        <f t="shared" si="4"/>
        <v>0</v>
      </c>
      <c r="M13" s="106">
        <f t="shared" si="4"/>
        <v>0</v>
      </c>
      <c r="N13" s="106">
        <f t="shared" si="4"/>
        <v>0</v>
      </c>
      <c r="O13" s="106">
        <f t="shared" si="4"/>
        <v>0</v>
      </c>
      <c r="P13" s="107">
        <f>SUM(C13:O13)</f>
        <v>0</v>
      </c>
      <c r="Q13" s="323"/>
      <c r="R13" s="473" t="s">
        <v>167</v>
      </c>
      <c r="S13" s="24"/>
      <c r="T13" s="65"/>
      <c r="U13" s="106">
        <f t="shared" ref="U13" si="5">SUM(U10:U12)</f>
        <v>0</v>
      </c>
      <c r="V13" s="106">
        <f>SUM(V10:V12)</f>
        <v>0</v>
      </c>
      <c r="W13" s="106">
        <f>SUM(W10:W12)</f>
        <v>0</v>
      </c>
      <c r="X13" s="106">
        <f t="shared" ref="X13:AF13" si="6">SUM(X10:X12)</f>
        <v>0</v>
      </c>
      <c r="Y13" s="106">
        <f t="shared" si="6"/>
        <v>0</v>
      </c>
      <c r="Z13" s="106">
        <f t="shared" si="6"/>
        <v>0</v>
      </c>
      <c r="AA13" s="106">
        <f t="shared" si="6"/>
        <v>0</v>
      </c>
      <c r="AB13" s="106">
        <f t="shared" si="6"/>
        <v>0</v>
      </c>
      <c r="AC13" s="106">
        <f t="shared" si="6"/>
        <v>0</v>
      </c>
      <c r="AD13" s="106">
        <f t="shared" si="6"/>
        <v>0</v>
      </c>
      <c r="AE13" s="106">
        <f t="shared" si="6"/>
        <v>0</v>
      </c>
      <c r="AF13" s="106">
        <f t="shared" si="6"/>
        <v>0</v>
      </c>
      <c r="AG13" s="153">
        <f>SUM(T13:AF13)</f>
        <v>0</v>
      </c>
      <c r="AH13" s="181"/>
      <c r="AI13" s="181"/>
      <c r="AJ13" s="181"/>
      <c r="AK13" s="181"/>
      <c r="AL13" s="181"/>
      <c r="AM13" s="181"/>
      <c r="AN13" s="181"/>
    </row>
    <row r="14" spans="1:40" x14ac:dyDescent="0.2">
      <c r="A14" s="475" t="s">
        <v>168</v>
      </c>
      <c r="B14" s="27"/>
      <c r="C14" s="105">
        <f t="shared" ref="C14:O14" si="7">+C8+C13</f>
        <v>0</v>
      </c>
      <c r="D14" s="105">
        <f t="shared" si="7"/>
        <v>0</v>
      </c>
      <c r="E14" s="105">
        <f t="shared" si="7"/>
        <v>0</v>
      </c>
      <c r="F14" s="105">
        <f t="shared" si="7"/>
        <v>0</v>
      </c>
      <c r="G14" s="105">
        <f t="shared" si="7"/>
        <v>0</v>
      </c>
      <c r="H14" s="105">
        <f t="shared" si="7"/>
        <v>0</v>
      </c>
      <c r="I14" s="105">
        <f t="shared" si="7"/>
        <v>0</v>
      </c>
      <c r="J14" s="105">
        <f t="shared" si="7"/>
        <v>0</v>
      </c>
      <c r="K14" s="105">
        <f t="shared" si="7"/>
        <v>0</v>
      </c>
      <c r="L14" s="105">
        <f t="shared" si="7"/>
        <v>0</v>
      </c>
      <c r="M14" s="105">
        <f t="shared" si="7"/>
        <v>0</v>
      </c>
      <c r="N14" s="105">
        <f t="shared" si="7"/>
        <v>0</v>
      </c>
      <c r="O14" s="105">
        <f t="shared" si="7"/>
        <v>0</v>
      </c>
      <c r="P14" s="107">
        <f>SUM(C14:O14)</f>
        <v>0</v>
      </c>
      <c r="Q14" s="323"/>
      <c r="R14" s="475" t="s">
        <v>168</v>
      </c>
      <c r="S14" s="27"/>
      <c r="T14" s="66"/>
      <c r="U14" s="105">
        <f t="shared" ref="U14:AF14" si="8">+U8+U13</f>
        <v>0</v>
      </c>
      <c r="V14" s="105">
        <f t="shared" si="8"/>
        <v>0</v>
      </c>
      <c r="W14" s="105">
        <f t="shared" si="8"/>
        <v>0</v>
      </c>
      <c r="X14" s="105">
        <f t="shared" si="8"/>
        <v>0</v>
      </c>
      <c r="Y14" s="105">
        <f t="shared" si="8"/>
        <v>0</v>
      </c>
      <c r="Z14" s="105">
        <f t="shared" si="8"/>
        <v>0</v>
      </c>
      <c r="AA14" s="105">
        <f t="shared" si="8"/>
        <v>0</v>
      </c>
      <c r="AB14" s="105">
        <f t="shared" si="8"/>
        <v>0</v>
      </c>
      <c r="AC14" s="105">
        <f t="shared" si="8"/>
        <v>0</v>
      </c>
      <c r="AD14" s="105">
        <f t="shared" si="8"/>
        <v>0</v>
      </c>
      <c r="AE14" s="105">
        <f t="shared" si="8"/>
        <v>0</v>
      </c>
      <c r="AF14" s="105">
        <f t="shared" si="8"/>
        <v>0</v>
      </c>
      <c r="AG14" s="107">
        <f>SUM(T14:AF14)</f>
        <v>0</v>
      </c>
      <c r="AH14" s="181"/>
      <c r="AI14" s="181"/>
      <c r="AJ14" s="181"/>
      <c r="AK14" s="181"/>
      <c r="AL14" s="181"/>
      <c r="AM14" s="181"/>
      <c r="AN14" s="181"/>
    </row>
    <row r="15" spans="1:40" x14ac:dyDescent="0.2">
      <c r="A15" s="471" t="s">
        <v>49</v>
      </c>
      <c r="B15" s="14"/>
      <c r="C15" s="38"/>
      <c r="D15" s="15"/>
      <c r="E15" s="16"/>
      <c r="F15" s="16"/>
      <c r="G15" s="16"/>
      <c r="H15" s="16"/>
      <c r="I15" s="16"/>
      <c r="J15" s="16"/>
      <c r="K15" s="16"/>
      <c r="L15" s="16"/>
      <c r="M15" s="16"/>
      <c r="N15" s="16"/>
      <c r="O15" s="16"/>
      <c r="P15" s="17"/>
      <c r="Q15" s="324"/>
      <c r="R15" s="471" t="s">
        <v>49</v>
      </c>
      <c r="S15" s="14"/>
      <c r="T15" s="38"/>
      <c r="U15" s="15"/>
      <c r="V15" s="16"/>
      <c r="W15" s="16"/>
      <c r="X15" s="16"/>
      <c r="Y15" s="16"/>
      <c r="Z15" s="16"/>
      <c r="AA15" s="16"/>
      <c r="AB15" s="16"/>
      <c r="AC15" s="16"/>
      <c r="AD15" s="16"/>
      <c r="AE15" s="16"/>
      <c r="AF15" s="16"/>
      <c r="AG15" s="62"/>
      <c r="AH15" s="180"/>
      <c r="AI15" s="180"/>
      <c r="AJ15" s="180"/>
      <c r="AK15" s="180"/>
      <c r="AL15" s="180"/>
      <c r="AM15" s="180"/>
      <c r="AN15" s="180"/>
    </row>
    <row r="16" spans="1:40" x14ac:dyDescent="0.2">
      <c r="A16" s="110" t="s">
        <v>52</v>
      </c>
      <c r="B16" s="110"/>
      <c r="C16" s="39"/>
      <c r="D16" s="30"/>
      <c r="E16" s="31"/>
      <c r="F16" s="31"/>
      <c r="G16" s="31"/>
      <c r="H16" s="31"/>
      <c r="I16" s="31"/>
      <c r="J16" s="31"/>
      <c r="K16" s="31"/>
      <c r="L16" s="31"/>
      <c r="M16" s="31"/>
      <c r="N16" s="31"/>
      <c r="O16" s="31"/>
      <c r="P16" s="22"/>
      <c r="Q16" s="461"/>
      <c r="R16" s="110" t="s">
        <v>52</v>
      </c>
      <c r="S16" s="29"/>
      <c r="T16" s="39"/>
      <c r="U16" s="120"/>
      <c r="V16" s="100"/>
      <c r="W16" s="100"/>
      <c r="X16" s="100"/>
      <c r="Y16" s="100"/>
      <c r="Z16" s="100"/>
      <c r="AA16" s="100"/>
      <c r="AB16" s="100"/>
      <c r="AC16" s="100"/>
      <c r="AD16" s="100"/>
      <c r="AE16" s="100"/>
      <c r="AF16" s="100"/>
      <c r="AG16" s="154"/>
      <c r="AH16" s="180"/>
      <c r="AI16" s="180"/>
      <c r="AJ16" s="180"/>
      <c r="AK16" s="180"/>
      <c r="AL16" s="180"/>
      <c r="AM16" s="180"/>
      <c r="AN16" s="180"/>
    </row>
    <row r="17" spans="1:40" x14ac:dyDescent="0.2">
      <c r="A17" s="476" t="s">
        <v>51</v>
      </c>
      <c r="B17" s="563"/>
      <c r="C17" s="311" t="s">
        <v>2</v>
      </c>
      <c r="D17" s="104">
        <f t="shared" ref="D17:O17" si="9">+D7*$B$17</f>
        <v>0</v>
      </c>
      <c r="E17" s="104">
        <f t="shared" si="9"/>
        <v>0</v>
      </c>
      <c r="F17" s="104">
        <f t="shared" si="9"/>
        <v>0</v>
      </c>
      <c r="G17" s="104">
        <f t="shared" si="9"/>
        <v>0</v>
      </c>
      <c r="H17" s="104">
        <f t="shared" si="9"/>
        <v>0</v>
      </c>
      <c r="I17" s="104">
        <f t="shared" si="9"/>
        <v>0</v>
      </c>
      <c r="J17" s="104">
        <f t="shared" si="9"/>
        <v>0</v>
      </c>
      <c r="K17" s="104">
        <f t="shared" si="9"/>
        <v>0</v>
      </c>
      <c r="L17" s="104">
        <f t="shared" si="9"/>
        <v>0</v>
      </c>
      <c r="M17" s="104">
        <f t="shared" si="9"/>
        <v>0</v>
      </c>
      <c r="N17" s="104">
        <f t="shared" si="9"/>
        <v>0</v>
      </c>
      <c r="O17" s="104">
        <f t="shared" si="9"/>
        <v>0</v>
      </c>
      <c r="P17" s="107">
        <f>SUM(C17:O17)</f>
        <v>0</v>
      </c>
      <c r="Q17" s="323"/>
      <c r="R17" s="476" t="s">
        <v>51</v>
      </c>
      <c r="S17" s="569"/>
      <c r="T17" s="374" t="s">
        <v>2</v>
      </c>
      <c r="U17" s="104">
        <f t="shared" ref="U17:AF17" si="10">+U7*$B$17</f>
        <v>0</v>
      </c>
      <c r="V17" s="104">
        <f t="shared" si="10"/>
        <v>0</v>
      </c>
      <c r="W17" s="104">
        <f t="shared" si="10"/>
        <v>0</v>
      </c>
      <c r="X17" s="104">
        <f t="shared" si="10"/>
        <v>0</v>
      </c>
      <c r="Y17" s="104">
        <f t="shared" si="10"/>
        <v>0</v>
      </c>
      <c r="Z17" s="104">
        <f t="shared" si="10"/>
        <v>0</v>
      </c>
      <c r="AA17" s="104">
        <f t="shared" si="10"/>
        <v>0</v>
      </c>
      <c r="AB17" s="104">
        <f t="shared" si="10"/>
        <v>0</v>
      </c>
      <c r="AC17" s="104">
        <f t="shared" si="10"/>
        <v>0</v>
      </c>
      <c r="AD17" s="104">
        <f t="shared" si="10"/>
        <v>0</v>
      </c>
      <c r="AE17" s="104">
        <f t="shared" si="10"/>
        <v>0</v>
      </c>
      <c r="AF17" s="104">
        <f t="shared" si="10"/>
        <v>0</v>
      </c>
      <c r="AG17" s="107">
        <f>SUM(T17:AF17)</f>
        <v>0</v>
      </c>
      <c r="AH17" s="181"/>
      <c r="AI17" s="181"/>
      <c r="AJ17" s="181"/>
      <c r="AK17" s="181"/>
      <c r="AL17" s="181"/>
      <c r="AM17" s="181"/>
      <c r="AN17" s="181"/>
    </row>
    <row r="18" spans="1:40" x14ac:dyDescent="0.2">
      <c r="A18" s="475" t="s">
        <v>53</v>
      </c>
      <c r="B18" s="26"/>
      <c r="C18" s="26"/>
      <c r="D18" s="105">
        <f t="shared" ref="D18:P18" si="11">SUM(D17:D17)</f>
        <v>0</v>
      </c>
      <c r="E18" s="105">
        <f t="shared" si="11"/>
        <v>0</v>
      </c>
      <c r="F18" s="105">
        <f t="shared" si="11"/>
        <v>0</v>
      </c>
      <c r="G18" s="105">
        <f t="shared" si="11"/>
        <v>0</v>
      </c>
      <c r="H18" s="105">
        <f t="shared" si="11"/>
        <v>0</v>
      </c>
      <c r="I18" s="105">
        <f t="shared" si="11"/>
        <v>0</v>
      </c>
      <c r="J18" s="105">
        <f t="shared" si="11"/>
        <v>0</v>
      </c>
      <c r="K18" s="105">
        <f t="shared" si="11"/>
        <v>0</v>
      </c>
      <c r="L18" s="105">
        <f t="shared" si="11"/>
        <v>0</v>
      </c>
      <c r="M18" s="105">
        <f t="shared" si="11"/>
        <v>0</v>
      </c>
      <c r="N18" s="105">
        <f t="shared" si="11"/>
        <v>0</v>
      </c>
      <c r="O18" s="105">
        <f t="shared" si="11"/>
        <v>0</v>
      </c>
      <c r="P18" s="107">
        <f t="shared" si="11"/>
        <v>0</v>
      </c>
      <c r="Q18" s="323"/>
      <c r="R18" s="475" t="s">
        <v>53</v>
      </c>
      <c r="S18" s="26"/>
      <c r="T18" s="26"/>
      <c r="U18" s="105">
        <f t="shared" ref="U18:AG18" si="12">SUM(U17:U17)</f>
        <v>0</v>
      </c>
      <c r="V18" s="105">
        <f t="shared" si="12"/>
        <v>0</v>
      </c>
      <c r="W18" s="105">
        <f t="shared" si="12"/>
        <v>0</v>
      </c>
      <c r="X18" s="105">
        <f t="shared" si="12"/>
        <v>0</v>
      </c>
      <c r="Y18" s="105">
        <f t="shared" si="12"/>
        <v>0</v>
      </c>
      <c r="Z18" s="105">
        <f t="shared" si="12"/>
        <v>0</v>
      </c>
      <c r="AA18" s="105">
        <f t="shared" si="12"/>
        <v>0</v>
      </c>
      <c r="AB18" s="105">
        <f t="shared" si="12"/>
        <v>0</v>
      </c>
      <c r="AC18" s="105">
        <f t="shared" si="12"/>
        <v>0</v>
      </c>
      <c r="AD18" s="105">
        <f t="shared" si="12"/>
        <v>0</v>
      </c>
      <c r="AE18" s="105">
        <f t="shared" si="12"/>
        <v>0</v>
      </c>
      <c r="AF18" s="105">
        <f t="shared" si="12"/>
        <v>0</v>
      </c>
      <c r="AG18" s="107">
        <f t="shared" si="12"/>
        <v>0</v>
      </c>
      <c r="AH18" s="181"/>
      <c r="AI18" s="181"/>
      <c r="AJ18" s="181"/>
      <c r="AK18" s="181"/>
      <c r="AL18" s="181"/>
      <c r="AM18" s="181"/>
      <c r="AN18" s="181"/>
    </row>
    <row r="19" spans="1:40" x14ac:dyDescent="0.2">
      <c r="A19" s="491" t="s">
        <v>54</v>
      </c>
      <c r="B19" s="92"/>
      <c r="C19" s="93"/>
      <c r="D19" s="94"/>
      <c r="E19" s="95"/>
      <c r="F19" s="95"/>
      <c r="G19" s="95"/>
      <c r="H19" s="95"/>
      <c r="I19" s="95"/>
      <c r="J19" s="95"/>
      <c r="K19" s="95"/>
      <c r="L19" s="95"/>
      <c r="M19" s="95"/>
      <c r="N19" s="95"/>
      <c r="O19" s="95"/>
      <c r="P19" s="62"/>
      <c r="Q19" s="323"/>
      <c r="R19" s="477" t="s">
        <v>54</v>
      </c>
      <c r="S19" s="68"/>
      <c r="T19" s="69"/>
      <c r="U19" s="70"/>
      <c r="V19" s="71"/>
      <c r="W19" s="71"/>
      <c r="X19" s="71"/>
      <c r="Y19" s="71"/>
      <c r="Z19" s="71"/>
      <c r="AA19" s="71"/>
      <c r="AB19" s="71"/>
      <c r="AC19" s="71"/>
      <c r="AD19" s="71"/>
      <c r="AE19" s="71"/>
      <c r="AF19" s="71"/>
      <c r="AG19" s="62"/>
      <c r="AH19" s="181"/>
      <c r="AI19" s="181"/>
      <c r="AJ19" s="181"/>
      <c r="AK19" s="181"/>
      <c r="AL19" s="181"/>
      <c r="AM19" s="181"/>
      <c r="AN19" s="181"/>
    </row>
    <row r="20" spans="1:40" x14ac:dyDescent="0.2">
      <c r="A20" s="492" t="str">
        <f>'Flux de trésorerie - Ex. 1-2'!A20</f>
        <v xml:space="preserve">Avance au propriétaire </v>
      </c>
      <c r="B20" s="570">
        <f>'Flux de trésorerie - Ex. 1-2'!B20</f>
        <v>0</v>
      </c>
      <c r="C20" s="570">
        <f>'Flux de trésorerie - Ex. 1-2'!C20</f>
        <v>0</v>
      </c>
      <c r="D20" s="192">
        <f>'Flux de trésorerie - Ex. 1-2'!D20</f>
        <v>0</v>
      </c>
      <c r="E20" s="192">
        <f>'Flux de trésorerie - Ex. 1-2'!E20</f>
        <v>0</v>
      </c>
      <c r="F20" s="192">
        <f>'Flux de trésorerie - Ex. 1-2'!F20</f>
        <v>0</v>
      </c>
      <c r="G20" s="192">
        <f>'Flux de trésorerie - Ex. 1-2'!G20</f>
        <v>0</v>
      </c>
      <c r="H20" s="192">
        <f>'Flux de trésorerie - Ex. 1-2'!H20</f>
        <v>0</v>
      </c>
      <c r="I20" s="192">
        <f>'Flux de trésorerie - Ex. 1-2'!I20</f>
        <v>0</v>
      </c>
      <c r="J20" s="192">
        <f>'Flux de trésorerie - Ex. 1-2'!J20</f>
        <v>0</v>
      </c>
      <c r="K20" s="192">
        <f>'Flux de trésorerie - Ex. 1-2'!K20</f>
        <v>0</v>
      </c>
      <c r="L20" s="192">
        <f>'Flux de trésorerie - Ex. 1-2'!L20</f>
        <v>0</v>
      </c>
      <c r="M20" s="192">
        <f>'Flux de trésorerie - Ex. 1-2'!M20</f>
        <v>0</v>
      </c>
      <c r="N20" s="192">
        <f>'Flux de trésorerie - Ex. 1-2'!N20</f>
        <v>0</v>
      </c>
      <c r="O20" s="192">
        <f>'Flux de trésorerie - Ex. 1-2'!O20</f>
        <v>0</v>
      </c>
      <c r="P20" s="107">
        <f t="shared" ref="P20:P51" si="13">SUM(C20:O20)</f>
        <v>0</v>
      </c>
      <c r="Q20" s="460"/>
      <c r="R20" s="492" t="str">
        <f>'Flux de trésorerie - Ex. 1-2'!R20</f>
        <v xml:space="preserve">Avance au propriétaire </v>
      </c>
      <c r="S20" s="570">
        <f>'Flux de trésorerie - Ex. 1-2'!S20</f>
        <v>0</v>
      </c>
      <c r="T20" s="570">
        <f>'Flux de trésorerie - Ex. 1-2'!T20</f>
        <v>0</v>
      </c>
      <c r="U20" s="192">
        <f>'Flux de trésorerie - Ex. 1-2'!U20</f>
        <v>0</v>
      </c>
      <c r="V20" s="192">
        <f>'Flux de trésorerie - Ex. 1-2'!V20</f>
        <v>0</v>
      </c>
      <c r="W20" s="192">
        <f>'Flux de trésorerie - Ex. 1-2'!W20</f>
        <v>0</v>
      </c>
      <c r="X20" s="192">
        <f>'Flux de trésorerie - Ex. 1-2'!X20</f>
        <v>0</v>
      </c>
      <c r="Y20" s="192">
        <f>'Flux de trésorerie - Ex. 1-2'!Y20</f>
        <v>0</v>
      </c>
      <c r="Z20" s="192">
        <f>'Flux de trésorerie - Ex. 1-2'!Z20</f>
        <v>0</v>
      </c>
      <c r="AA20" s="192">
        <f>'Flux de trésorerie - Ex. 1-2'!AA20</f>
        <v>0</v>
      </c>
      <c r="AB20" s="192">
        <f>'Flux de trésorerie - Ex. 1-2'!AB20</f>
        <v>0</v>
      </c>
      <c r="AC20" s="192">
        <f>'Flux de trésorerie - Ex. 1-2'!AC20</f>
        <v>0</v>
      </c>
      <c r="AD20" s="192">
        <f>'Flux de trésorerie - Ex. 1-2'!AD20</f>
        <v>0</v>
      </c>
      <c r="AE20" s="192">
        <f>'Flux de trésorerie - Ex. 1-2'!AE20</f>
        <v>0</v>
      </c>
      <c r="AF20" s="192">
        <f>'Flux de trésorerie - Ex. 1-2'!AF20</f>
        <v>0</v>
      </c>
      <c r="AG20" s="107">
        <f t="shared" ref="AG20:AG51" si="14">SUM(T20:AF20)</f>
        <v>0</v>
      </c>
      <c r="AH20" s="181"/>
      <c r="AI20" s="181"/>
      <c r="AJ20" s="181"/>
      <c r="AK20" s="181"/>
      <c r="AL20" s="181"/>
      <c r="AM20" s="181"/>
      <c r="AN20" s="181"/>
    </row>
    <row r="21" spans="1:40" x14ac:dyDescent="0.2">
      <c r="A21" s="492" t="str">
        <f>'Flux de trésorerie - Ex. 1-2'!A21</f>
        <v xml:space="preserve">Salaires des employés </v>
      </c>
      <c r="B21" s="570">
        <f>'Flux de trésorerie - Ex. 1-2'!B21</f>
        <v>0</v>
      </c>
      <c r="C21" s="570">
        <f>'Flux de trésorerie - Ex. 1-2'!C21</f>
        <v>0</v>
      </c>
      <c r="D21" s="192">
        <f>'Flux de trésorerie - Ex. 1-2'!D21</f>
        <v>0</v>
      </c>
      <c r="E21" s="192">
        <f>'Flux de trésorerie - Ex. 1-2'!E21</f>
        <v>0</v>
      </c>
      <c r="F21" s="192">
        <f>'Flux de trésorerie - Ex. 1-2'!F21</f>
        <v>0</v>
      </c>
      <c r="G21" s="192">
        <f>'Flux de trésorerie - Ex. 1-2'!G21</f>
        <v>0</v>
      </c>
      <c r="H21" s="192">
        <f>'Flux de trésorerie - Ex. 1-2'!H21</f>
        <v>0</v>
      </c>
      <c r="I21" s="192">
        <f>'Flux de trésorerie - Ex. 1-2'!I21</f>
        <v>0</v>
      </c>
      <c r="J21" s="192">
        <f>'Flux de trésorerie - Ex. 1-2'!J21</f>
        <v>0</v>
      </c>
      <c r="K21" s="192">
        <f>'Flux de trésorerie - Ex. 1-2'!K21</f>
        <v>0</v>
      </c>
      <c r="L21" s="192">
        <f>'Flux de trésorerie - Ex. 1-2'!L21</f>
        <v>0</v>
      </c>
      <c r="M21" s="192">
        <f>'Flux de trésorerie - Ex. 1-2'!M21</f>
        <v>0</v>
      </c>
      <c r="N21" s="192">
        <f>'Flux de trésorerie - Ex. 1-2'!N21</f>
        <v>0</v>
      </c>
      <c r="O21" s="192">
        <f>'Flux de trésorerie - Ex. 1-2'!O21</f>
        <v>0</v>
      </c>
      <c r="P21" s="107">
        <f t="shared" si="13"/>
        <v>0</v>
      </c>
      <c r="Q21" s="460"/>
      <c r="R21" s="492" t="str">
        <f>'Flux de trésorerie - Ex. 1-2'!R21</f>
        <v xml:space="preserve">Salaires des employés </v>
      </c>
      <c r="S21" s="570">
        <f>'Flux de trésorerie - Ex. 1-2'!S21</f>
        <v>0</v>
      </c>
      <c r="T21" s="570">
        <f>'Flux de trésorerie - Ex. 1-2'!T21</f>
        <v>0</v>
      </c>
      <c r="U21" s="192">
        <f>'Flux de trésorerie - Ex. 1-2'!U21</f>
        <v>0</v>
      </c>
      <c r="V21" s="192">
        <f>'Flux de trésorerie - Ex. 1-2'!V21</f>
        <v>0</v>
      </c>
      <c r="W21" s="192">
        <f>'Flux de trésorerie - Ex. 1-2'!W21</f>
        <v>0</v>
      </c>
      <c r="X21" s="192">
        <f>'Flux de trésorerie - Ex. 1-2'!X21</f>
        <v>0</v>
      </c>
      <c r="Y21" s="192">
        <f>'Flux de trésorerie - Ex. 1-2'!Y21</f>
        <v>0</v>
      </c>
      <c r="Z21" s="192">
        <f>'Flux de trésorerie - Ex. 1-2'!Z21</f>
        <v>0</v>
      </c>
      <c r="AA21" s="192">
        <f>'Flux de trésorerie - Ex. 1-2'!AA21</f>
        <v>0</v>
      </c>
      <c r="AB21" s="192">
        <f>'Flux de trésorerie - Ex. 1-2'!AB21</f>
        <v>0</v>
      </c>
      <c r="AC21" s="192">
        <f>'Flux de trésorerie - Ex. 1-2'!AC21</f>
        <v>0</v>
      </c>
      <c r="AD21" s="192">
        <f>'Flux de trésorerie - Ex. 1-2'!AD21</f>
        <v>0</v>
      </c>
      <c r="AE21" s="192">
        <f>'Flux de trésorerie - Ex. 1-2'!AE21</f>
        <v>0</v>
      </c>
      <c r="AF21" s="192">
        <f>'Flux de trésorerie - Ex. 1-2'!AF21</f>
        <v>0</v>
      </c>
      <c r="AG21" s="107">
        <f t="shared" si="14"/>
        <v>0</v>
      </c>
      <c r="AH21" s="181"/>
      <c r="AI21" s="181"/>
      <c r="AJ21" s="181"/>
      <c r="AK21" s="181"/>
      <c r="AL21" s="181"/>
      <c r="AM21" s="181"/>
      <c r="AN21" s="181"/>
    </row>
    <row r="22" spans="1:40" x14ac:dyDescent="0.2">
      <c r="A22" s="492" t="str">
        <f>'Flux de trésorerie - Ex. 1-2'!A22</f>
        <v xml:space="preserve">Frais juridiques ou professionnels </v>
      </c>
      <c r="B22" s="570">
        <f>'Flux de trésorerie - Ex. 1-2'!B22</f>
        <v>0</v>
      </c>
      <c r="C22" s="570">
        <f>'Flux de trésorerie - Ex. 1-2'!C22</f>
        <v>0</v>
      </c>
      <c r="D22" s="192">
        <f>'Flux de trésorerie - Ex. 1-2'!D22</f>
        <v>0</v>
      </c>
      <c r="E22" s="192">
        <f>'Flux de trésorerie - Ex. 1-2'!E22</f>
        <v>0</v>
      </c>
      <c r="F22" s="192">
        <f>'Flux de trésorerie - Ex. 1-2'!F22</f>
        <v>0</v>
      </c>
      <c r="G22" s="192">
        <f>'Flux de trésorerie - Ex. 1-2'!G22</f>
        <v>0</v>
      </c>
      <c r="H22" s="192">
        <f>'Flux de trésorerie - Ex. 1-2'!H22</f>
        <v>0</v>
      </c>
      <c r="I22" s="192">
        <f>'Flux de trésorerie - Ex. 1-2'!I22</f>
        <v>0</v>
      </c>
      <c r="J22" s="192">
        <f>'Flux de trésorerie - Ex. 1-2'!J22</f>
        <v>0</v>
      </c>
      <c r="K22" s="192">
        <f>'Flux de trésorerie - Ex. 1-2'!K22</f>
        <v>0</v>
      </c>
      <c r="L22" s="192">
        <f>'Flux de trésorerie - Ex. 1-2'!L22</f>
        <v>0</v>
      </c>
      <c r="M22" s="192">
        <f>'Flux de trésorerie - Ex. 1-2'!M22</f>
        <v>0</v>
      </c>
      <c r="N22" s="192">
        <f>'Flux de trésorerie - Ex. 1-2'!N22</f>
        <v>0</v>
      </c>
      <c r="O22" s="192">
        <f>'Flux de trésorerie - Ex. 1-2'!O22</f>
        <v>0</v>
      </c>
      <c r="P22" s="107">
        <f t="shared" si="13"/>
        <v>0</v>
      </c>
      <c r="Q22" s="460"/>
      <c r="R22" s="492" t="str">
        <f>'Flux de trésorerie - Ex. 1-2'!R22</f>
        <v xml:space="preserve">Frais juridiques ou professionnels </v>
      </c>
      <c r="S22" s="570">
        <f>'Flux de trésorerie - Ex. 1-2'!S22</f>
        <v>0</v>
      </c>
      <c r="T22" s="570">
        <f>'Flux de trésorerie - Ex. 1-2'!T22</f>
        <v>0</v>
      </c>
      <c r="U22" s="192">
        <f>'Flux de trésorerie - Ex. 1-2'!U22</f>
        <v>0</v>
      </c>
      <c r="V22" s="192">
        <f>'Flux de trésorerie - Ex. 1-2'!V22</f>
        <v>0</v>
      </c>
      <c r="W22" s="192">
        <f>'Flux de trésorerie - Ex. 1-2'!W22</f>
        <v>0</v>
      </c>
      <c r="X22" s="192">
        <f>'Flux de trésorerie - Ex. 1-2'!X22</f>
        <v>0</v>
      </c>
      <c r="Y22" s="192">
        <f>'Flux de trésorerie - Ex. 1-2'!Y22</f>
        <v>0</v>
      </c>
      <c r="Z22" s="192">
        <f>'Flux de trésorerie - Ex. 1-2'!Z22</f>
        <v>0</v>
      </c>
      <c r="AA22" s="192">
        <f>'Flux de trésorerie - Ex. 1-2'!AA22</f>
        <v>0</v>
      </c>
      <c r="AB22" s="192">
        <f>'Flux de trésorerie - Ex. 1-2'!AB22</f>
        <v>0</v>
      </c>
      <c r="AC22" s="192">
        <f>'Flux de trésorerie - Ex. 1-2'!AC22</f>
        <v>0</v>
      </c>
      <c r="AD22" s="192">
        <f>'Flux de trésorerie - Ex. 1-2'!AD22</f>
        <v>0</v>
      </c>
      <c r="AE22" s="192">
        <f>'Flux de trésorerie - Ex. 1-2'!AE22</f>
        <v>0</v>
      </c>
      <c r="AF22" s="192">
        <f>'Flux de trésorerie - Ex. 1-2'!AF22</f>
        <v>0</v>
      </c>
      <c r="AG22" s="107">
        <f t="shared" si="14"/>
        <v>0</v>
      </c>
      <c r="AH22" s="181"/>
      <c r="AI22" s="181"/>
      <c r="AJ22" s="181"/>
      <c r="AK22" s="181"/>
      <c r="AL22" s="181"/>
      <c r="AM22" s="181"/>
      <c r="AN22" s="181"/>
    </row>
    <row r="23" spans="1:40" x14ac:dyDescent="0.2">
      <c r="A23" s="574" t="str">
        <f>'Flux de trésorerie - Ex. 1-2'!A23</f>
        <v>Comptabilité</v>
      </c>
      <c r="B23" s="570">
        <f>'Flux de trésorerie - Ex. 1-2'!B23</f>
        <v>0</v>
      </c>
      <c r="C23" s="570">
        <f>'Flux de trésorerie - Ex. 1-2'!C23</f>
        <v>0</v>
      </c>
      <c r="D23" s="192">
        <f>'Flux de trésorerie - Ex. 1-2'!D23</f>
        <v>0</v>
      </c>
      <c r="E23" s="192">
        <f>'Flux de trésorerie - Ex. 1-2'!E23</f>
        <v>0</v>
      </c>
      <c r="F23" s="192">
        <f>'Flux de trésorerie - Ex. 1-2'!F23</f>
        <v>0</v>
      </c>
      <c r="G23" s="192">
        <f>'Flux de trésorerie - Ex. 1-2'!G23</f>
        <v>0</v>
      </c>
      <c r="H23" s="192">
        <f>'Flux de trésorerie - Ex. 1-2'!H23</f>
        <v>0</v>
      </c>
      <c r="I23" s="192">
        <f>'Flux de trésorerie - Ex. 1-2'!I23</f>
        <v>0</v>
      </c>
      <c r="J23" s="192">
        <f>'Flux de trésorerie - Ex. 1-2'!J23</f>
        <v>0</v>
      </c>
      <c r="K23" s="192">
        <f>'Flux de trésorerie - Ex. 1-2'!K23</f>
        <v>0</v>
      </c>
      <c r="L23" s="192">
        <f>'Flux de trésorerie - Ex. 1-2'!L23</f>
        <v>0</v>
      </c>
      <c r="M23" s="192">
        <f>'Flux de trésorerie - Ex. 1-2'!M23</f>
        <v>0</v>
      </c>
      <c r="N23" s="192">
        <f>'Flux de trésorerie - Ex. 1-2'!N23</f>
        <v>0</v>
      </c>
      <c r="O23" s="192">
        <f>'Flux de trésorerie - Ex. 1-2'!O23</f>
        <v>0</v>
      </c>
      <c r="P23" s="107">
        <f t="shared" si="13"/>
        <v>0</v>
      </c>
      <c r="Q23" s="460"/>
      <c r="R23" s="492" t="str">
        <f>'Flux de trésorerie - Ex. 1-2'!R23</f>
        <v>Comptabilité</v>
      </c>
      <c r="S23" s="570">
        <f>'Flux de trésorerie - Ex. 1-2'!S23</f>
        <v>0</v>
      </c>
      <c r="T23" s="570">
        <f>'Flux de trésorerie - Ex. 1-2'!T23</f>
        <v>0</v>
      </c>
      <c r="U23" s="192">
        <f>'Flux de trésorerie - Ex. 1-2'!U23</f>
        <v>0</v>
      </c>
      <c r="V23" s="192">
        <f>'Flux de trésorerie - Ex. 1-2'!V23</f>
        <v>0</v>
      </c>
      <c r="W23" s="192">
        <f>'Flux de trésorerie - Ex. 1-2'!W23</f>
        <v>0</v>
      </c>
      <c r="X23" s="192">
        <f>'Flux de trésorerie - Ex. 1-2'!X23</f>
        <v>0</v>
      </c>
      <c r="Y23" s="192">
        <f>'Flux de trésorerie - Ex. 1-2'!Y23</f>
        <v>0</v>
      </c>
      <c r="Z23" s="192">
        <f>'Flux de trésorerie - Ex. 1-2'!Z23</f>
        <v>0</v>
      </c>
      <c r="AA23" s="192">
        <f>'Flux de trésorerie - Ex. 1-2'!AA23</f>
        <v>0</v>
      </c>
      <c r="AB23" s="192">
        <f>'Flux de trésorerie - Ex. 1-2'!AB23</f>
        <v>0</v>
      </c>
      <c r="AC23" s="192">
        <f>'Flux de trésorerie - Ex. 1-2'!AC23</f>
        <v>0</v>
      </c>
      <c r="AD23" s="192">
        <f>'Flux de trésorerie - Ex. 1-2'!AD23</f>
        <v>0</v>
      </c>
      <c r="AE23" s="192">
        <f>'Flux de trésorerie - Ex. 1-2'!AE23</f>
        <v>0</v>
      </c>
      <c r="AF23" s="192">
        <f>'Flux de trésorerie - Ex. 1-2'!AF23</f>
        <v>0</v>
      </c>
      <c r="AG23" s="107">
        <f t="shared" si="14"/>
        <v>0</v>
      </c>
      <c r="AH23" s="181"/>
      <c r="AI23" s="181"/>
      <c r="AJ23" s="181"/>
      <c r="AK23" s="181"/>
      <c r="AL23" s="181"/>
      <c r="AM23" s="181"/>
      <c r="AN23" s="181"/>
    </row>
    <row r="24" spans="1:40" x14ac:dyDescent="0.2">
      <c r="A24" s="574" t="str">
        <f>'Flux de trésorerie - Ex. 1-2'!A24</f>
        <v xml:space="preserve">Promotions et publicité </v>
      </c>
      <c r="B24" s="570">
        <f>'Flux de trésorerie - Ex. 1-2'!B24</f>
        <v>0</v>
      </c>
      <c r="C24" s="570">
        <f>'Flux de trésorerie - Ex. 1-2'!C24</f>
        <v>0</v>
      </c>
      <c r="D24" s="192">
        <f>'Flux de trésorerie - Ex. 1-2'!D24</f>
        <v>0</v>
      </c>
      <c r="E24" s="192">
        <f>'Flux de trésorerie - Ex. 1-2'!E24</f>
        <v>0</v>
      </c>
      <c r="F24" s="192">
        <f>'Flux de trésorerie - Ex. 1-2'!F24</f>
        <v>0</v>
      </c>
      <c r="G24" s="192">
        <f>'Flux de trésorerie - Ex. 1-2'!G24</f>
        <v>0</v>
      </c>
      <c r="H24" s="192">
        <f>'Flux de trésorerie - Ex. 1-2'!H24</f>
        <v>0</v>
      </c>
      <c r="I24" s="192">
        <f>'Flux de trésorerie - Ex. 1-2'!I24</f>
        <v>0</v>
      </c>
      <c r="J24" s="192">
        <f>'Flux de trésorerie - Ex. 1-2'!J24</f>
        <v>0</v>
      </c>
      <c r="K24" s="192">
        <f>'Flux de trésorerie - Ex. 1-2'!K24</f>
        <v>0</v>
      </c>
      <c r="L24" s="192">
        <f>'Flux de trésorerie - Ex. 1-2'!L24</f>
        <v>0</v>
      </c>
      <c r="M24" s="192">
        <f>'Flux de trésorerie - Ex. 1-2'!M24</f>
        <v>0</v>
      </c>
      <c r="N24" s="192">
        <f>'Flux de trésorerie - Ex. 1-2'!N24</f>
        <v>0</v>
      </c>
      <c r="O24" s="192">
        <f>'Flux de trésorerie - Ex. 1-2'!O24</f>
        <v>0</v>
      </c>
      <c r="P24" s="107">
        <f t="shared" si="13"/>
        <v>0</v>
      </c>
      <c r="Q24" s="323"/>
      <c r="R24" s="492" t="str">
        <f>'Flux de trésorerie - Ex. 1-2'!R24</f>
        <v xml:space="preserve">Promotions et publicité </v>
      </c>
      <c r="S24" s="570">
        <f>'Flux de trésorerie - Ex. 1-2'!S24</f>
        <v>0</v>
      </c>
      <c r="T24" s="570">
        <f>'Flux de trésorerie - Ex. 1-2'!T24</f>
        <v>0</v>
      </c>
      <c r="U24" s="192">
        <f>'Flux de trésorerie - Ex. 1-2'!U24</f>
        <v>0</v>
      </c>
      <c r="V24" s="192">
        <f>'Flux de trésorerie - Ex. 1-2'!V24</f>
        <v>0</v>
      </c>
      <c r="W24" s="192">
        <f>'Flux de trésorerie - Ex. 1-2'!W24</f>
        <v>0</v>
      </c>
      <c r="X24" s="192">
        <f>'Flux de trésorerie - Ex. 1-2'!X24</f>
        <v>0</v>
      </c>
      <c r="Y24" s="192">
        <f>'Flux de trésorerie - Ex. 1-2'!Y24</f>
        <v>0</v>
      </c>
      <c r="Z24" s="192">
        <f>'Flux de trésorerie - Ex. 1-2'!Z24</f>
        <v>0</v>
      </c>
      <c r="AA24" s="192">
        <f>'Flux de trésorerie - Ex. 1-2'!AA24</f>
        <v>0</v>
      </c>
      <c r="AB24" s="192">
        <f>'Flux de trésorerie - Ex. 1-2'!AB24</f>
        <v>0</v>
      </c>
      <c r="AC24" s="192">
        <f>'Flux de trésorerie - Ex. 1-2'!AC24</f>
        <v>0</v>
      </c>
      <c r="AD24" s="192">
        <f>'Flux de trésorerie - Ex. 1-2'!AD24</f>
        <v>0</v>
      </c>
      <c r="AE24" s="192">
        <f>'Flux de trésorerie - Ex. 1-2'!AE24</f>
        <v>0</v>
      </c>
      <c r="AF24" s="192">
        <f>'Flux de trésorerie - Ex. 1-2'!AF24</f>
        <v>0</v>
      </c>
      <c r="AG24" s="107">
        <f t="shared" si="14"/>
        <v>0</v>
      </c>
      <c r="AH24" s="181"/>
      <c r="AI24" s="181"/>
      <c r="AJ24" s="181"/>
      <c r="AK24" s="181"/>
      <c r="AL24" s="181"/>
      <c r="AM24" s="181"/>
      <c r="AN24" s="181"/>
    </row>
    <row r="25" spans="1:40" x14ac:dyDescent="0.2">
      <c r="A25" s="493" t="str">
        <f>'Flux de trésorerie - Ex. 1-2'!A25</f>
        <v xml:space="preserve">Budget pour Adwords ou médias sociaux </v>
      </c>
      <c r="B25" s="570">
        <f>'Flux de trésorerie - Ex. 1-2'!B25</f>
        <v>0</v>
      </c>
      <c r="C25" s="570">
        <f>'Flux de trésorerie - Ex. 1-2'!C25</f>
        <v>0</v>
      </c>
      <c r="D25" s="192">
        <f>'Flux de trésorerie - Ex. 1-2'!D25</f>
        <v>0</v>
      </c>
      <c r="E25" s="192">
        <f>'Flux de trésorerie - Ex. 1-2'!E25</f>
        <v>0</v>
      </c>
      <c r="F25" s="192">
        <f>'Flux de trésorerie - Ex. 1-2'!F25</f>
        <v>0</v>
      </c>
      <c r="G25" s="192">
        <f>'Flux de trésorerie - Ex. 1-2'!G25</f>
        <v>0</v>
      </c>
      <c r="H25" s="192">
        <f>'Flux de trésorerie - Ex. 1-2'!H25</f>
        <v>0</v>
      </c>
      <c r="I25" s="192">
        <f>'Flux de trésorerie - Ex. 1-2'!I25</f>
        <v>0</v>
      </c>
      <c r="J25" s="192">
        <f>'Flux de trésorerie - Ex. 1-2'!J25</f>
        <v>0</v>
      </c>
      <c r="K25" s="192">
        <f>'Flux de trésorerie - Ex. 1-2'!K25</f>
        <v>0</v>
      </c>
      <c r="L25" s="192">
        <f>'Flux de trésorerie - Ex. 1-2'!L25</f>
        <v>0</v>
      </c>
      <c r="M25" s="192">
        <f>'Flux de trésorerie - Ex. 1-2'!M25</f>
        <v>0</v>
      </c>
      <c r="N25" s="192">
        <f>'Flux de trésorerie - Ex. 1-2'!N25</f>
        <v>0</v>
      </c>
      <c r="O25" s="192">
        <f>'Flux de trésorerie - Ex. 1-2'!O25</f>
        <v>0</v>
      </c>
      <c r="P25" s="107">
        <f t="shared" si="13"/>
        <v>0</v>
      </c>
      <c r="Q25" s="460"/>
      <c r="R25" s="492" t="str">
        <f>'Flux de trésorerie - Ex. 1-2'!R25</f>
        <v xml:space="preserve">Budget pour Adwords ou médias sociaux </v>
      </c>
      <c r="S25" s="570">
        <f>'Flux de trésorerie - Ex. 1-2'!S25</f>
        <v>0</v>
      </c>
      <c r="T25" s="570">
        <f>'Flux de trésorerie - Ex. 1-2'!T25</f>
        <v>0</v>
      </c>
      <c r="U25" s="192">
        <f>'Flux de trésorerie - Ex. 1-2'!U25</f>
        <v>0</v>
      </c>
      <c r="V25" s="192">
        <f>'Flux de trésorerie - Ex. 1-2'!V25</f>
        <v>0</v>
      </c>
      <c r="W25" s="192">
        <f>'Flux de trésorerie - Ex. 1-2'!W25</f>
        <v>0</v>
      </c>
      <c r="X25" s="192">
        <f>'Flux de trésorerie - Ex. 1-2'!X25</f>
        <v>0</v>
      </c>
      <c r="Y25" s="192">
        <f>'Flux de trésorerie - Ex. 1-2'!Y25</f>
        <v>0</v>
      </c>
      <c r="Z25" s="192">
        <f>'Flux de trésorerie - Ex. 1-2'!Z25</f>
        <v>0</v>
      </c>
      <c r="AA25" s="192">
        <f>'Flux de trésorerie - Ex. 1-2'!AA25</f>
        <v>0</v>
      </c>
      <c r="AB25" s="192">
        <f>'Flux de trésorerie - Ex. 1-2'!AB25</f>
        <v>0</v>
      </c>
      <c r="AC25" s="192">
        <f>'Flux de trésorerie - Ex. 1-2'!AC25</f>
        <v>0</v>
      </c>
      <c r="AD25" s="192">
        <f>'Flux de trésorerie - Ex. 1-2'!AD25</f>
        <v>0</v>
      </c>
      <c r="AE25" s="192">
        <f>'Flux de trésorerie - Ex. 1-2'!AE25</f>
        <v>0</v>
      </c>
      <c r="AF25" s="192">
        <f>'Flux de trésorerie - Ex. 1-2'!AF25</f>
        <v>0</v>
      </c>
      <c r="AG25" s="107">
        <f t="shared" si="14"/>
        <v>0</v>
      </c>
      <c r="AH25" s="181"/>
      <c r="AI25" s="181"/>
      <c r="AJ25" s="181"/>
      <c r="AK25" s="181"/>
      <c r="AL25" s="181"/>
      <c r="AM25" s="181"/>
      <c r="AN25" s="181"/>
    </row>
    <row r="26" spans="1:40" x14ac:dyDescent="0.2">
      <c r="A26" s="493" t="str">
        <f>'Flux de trésorerie - Ex. 1-2'!A26</f>
        <v>Fournitures</v>
      </c>
      <c r="B26" s="570">
        <f>'Flux de trésorerie - Ex. 1-2'!B26</f>
        <v>0</v>
      </c>
      <c r="C26" s="570">
        <f>'Flux de trésorerie - Ex. 1-2'!C26</f>
        <v>0</v>
      </c>
      <c r="D26" s="192">
        <f>'Flux de trésorerie - Ex. 1-2'!D26</f>
        <v>0</v>
      </c>
      <c r="E26" s="192">
        <f>'Flux de trésorerie - Ex. 1-2'!E26</f>
        <v>0</v>
      </c>
      <c r="F26" s="192">
        <f>'Flux de trésorerie - Ex. 1-2'!F26</f>
        <v>0</v>
      </c>
      <c r="G26" s="192">
        <f>'Flux de trésorerie - Ex. 1-2'!G26</f>
        <v>0</v>
      </c>
      <c r="H26" s="192">
        <f>'Flux de trésorerie - Ex. 1-2'!H26</f>
        <v>0</v>
      </c>
      <c r="I26" s="192">
        <f>'Flux de trésorerie - Ex. 1-2'!I26</f>
        <v>0</v>
      </c>
      <c r="J26" s="192">
        <f>'Flux de trésorerie - Ex. 1-2'!J26</f>
        <v>0</v>
      </c>
      <c r="K26" s="192">
        <f>'Flux de trésorerie - Ex. 1-2'!K26</f>
        <v>0</v>
      </c>
      <c r="L26" s="192">
        <f>'Flux de trésorerie - Ex. 1-2'!L26</f>
        <v>0</v>
      </c>
      <c r="M26" s="192">
        <f>'Flux de trésorerie - Ex. 1-2'!M26</f>
        <v>0</v>
      </c>
      <c r="N26" s="192">
        <f>'Flux de trésorerie - Ex. 1-2'!N26</f>
        <v>0</v>
      </c>
      <c r="O26" s="192">
        <f>'Flux de trésorerie - Ex. 1-2'!O26</f>
        <v>0</v>
      </c>
      <c r="P26" s="107">
        <f t="shared" si="13"/>
        <v>0</v>
      </c>
      <c r="Q26" s="460"/>
      <c r="R26" s="492" t="str">
        <f>'Flux de trésorerie - Ex. 1-2'!R26</f>
        <v>Fournitures</v>
      </c>
      <c r="S26" s="570">
        <f>'Flux de trésorerie - Ex. 1-2'!S26</f>
        <v>0</v>
      </c>
      <c r="T26" s="570">
        <f>'Flux de trésorerie - Ex. 1-2'!T26</f>
        <v>0</v>
      </c>
      <c r="U26" s="192">
        <f>'Flux de trésorerie - Ex. 1-2'!U26</f>
        <v>0</v>
      </c>
      <c r="V26" s="192">
        <f>'Flux de trésorerie - Ex. 1-2'!V26</f>
        <v>0</v>
      </c>
      <c r="W26" s="192">
        <f>'Flux de trésorerie - Ex. 1-2'!W26</f>
        <v>0</v>
      </c>
      <c r="X26" s="192">
        <f>'Flux de trésorerie - Ex. 1-2'!X26</f>
        <v>0</v>
      </c>
      <c r="Y26" s="192">
        <f>'Flux de trésorerie - Ex. 1-2'!Y26</f>
        <v>0</v>
      </c>
      <c r="Z26" s="192">
        <f>'Flux de trésorerie - Ex. 1-2'!Z26</f>
        <v>0</v>
      </c>
      <c r="AA26" s="192">
        <f>'Flux de trésorerie - Ex. 1-2'!AA26</f>
        <v>0</v>
      </c>
      <c r="AB26" s="192">
        <f>'Flux de trésorerie - Ex. 1-2'!AB26</f>
        <v>0</v>
      </c>
      <c r="AC26" s="192">
        <f>'Flux de trésorerie - Ex. 1-2'!AC26</f>
        <v>0</v>
      </c>
      <c r="AD26" s="192">
        <f>'Flux de trésorerie - Ex. 1-2'!AD26</f>
        <v>0</v>
      </c>
      <c r="AE26" s="192">
        <f>'Flux de trésorerie - Ex. 1-2'!AE26</f>
        <v>0</v>
      </c>
      <c r="AF26" s="192">
        <f>'Flux de trésorerie - Ex. 1-2'!AF26</f>
        <v>0</v>
      </c>
      <c r="AG26" s="107">
        <f t="shared" si="14"/>
        <v>0</v>
      </c>
      <c r="AH26" s="181"/>
      <c r="AI26" s="181"/>
      <c r="AJ26" s="181"/>
      <c r="AK26" s="181"/>
      <c r="AL26" s="181"/>
      <c r="AM26" s="181"/>
      <c r="AN26" s="181"/>
    </row>
    <row r="27" spans="1:40" x14ac:dyDescent="0.2">
      <c r="A27" s="574" t="str">
        <f>'Flux de trésorerie - Ex. 1-2'!A27</f>
        <v>Services publics</v>
      </c>
      <c r="B27" s="570">
        <f>'Flux de trésorerie - Ex. 1-2'!B27</f>
        <v>0</v>
      </c>
      <c r="C27" s="570">
        <f>'Flux de trésorerie - Ex. 1-2'!C27</f>
        <v>0</v>
      </c>
      <c r="D27" s="192">
        <f>'Flux de trésorerie - Ex. 1-2'!D27</f>
        <v>0</v>
      </c>
      <c r="E27" s="192">
        <f>'Flux de trésorerie - Ex. 1-2'!E27</f>
        <v>0</v>
      </c>
      <c r="F27" s="192">
        <f>'Flux de trésorerie - Ex. 1-2'!F27</f>
        <v>0</v>
      </c>
      <c r="G27" s="192">
        <f>'Flux de trésorerie - Ex. 1-2'!G27</f>
        <v>0</v>
      </c>
      <c r="H27" s="192">
        <f>'Flux de trésorerie - Ex. 1-2'!H27</f>
        <v>0</v>
      </c>
      <c r="I27" s="192">
        <f>'Flux de trésorerie - Ex. 1-2'!I27</f>
        <v>0</v>
      </c>
      <c r="J27" s="192">
        <f>'Flux de trésorerie - Ex. 1-2'!J27</f>
        <v>0</v>
      </c>
      <c r="K27" s="192">
        <f>'Flux de trésorerie - Ex. 1-2'!K27</f>
        <v>0</v>
      </c>
      <c r="L27" s="192">
        <f>'Flux de trésorerie - Ex. 1-2'!L27</f>
        <v>0</v>
      </c>
      <c r="M27" s="192">
        <f>'Flux de trésorerie - Ex. 1-2'!M27</f>
        <v>0</v>
      </c>
      <c r="N27" s="192">
        <f>'Flux de trésorerie - Ex. 1-2'!N27</f>
        <v>0</v>
      </c>
      <c r="O27" s="192">
        <f>'Flux de trésorerie - Ex. 1-2'!O27</f>
        <v>0</v>
      </c>
      <c r="P27" s="107">
        <f t="shared" si="13"/>
        <v>0</v>
      </c>
      <c r="Q27" s="323"/>
      <c r="R27" s="492" t="str">
        <f>'Flux de trésorerie - Ex. 1-2'!R27</f>
        <v>Services publics</v>
      </c>
      <c r="S27" s="570">
        <f>'Flux de trésorerie - Ex. 1-2'!S27</f>
        <v>0</v>
      </c>
      <c r="T27" s="570">
        <f>'Flux de trésorerie - Ex. 1-2'!T27</f>
        <v>0</v>
      </c>
      <c r="U27" s="192">
        <f>'Flux de trésorerie - Ex. 1-2'!U27</f>
        <v>0</v>
      </c>
      <c r="V27" s="192">
        <f>'Flux de trésorerie - Ex. 1-2'!V27</f>
        <v>0</v>
      </c>
      <c r="W27" s="192">
        <f>'Flux de trésorerie - Ex. 1-2'!W27</f>
        <v>0</v>
      </c>
      <c r="X27" s="192">
        <f>'Flux de trésorerie - Ex. 1-2'!X27</f>
        <v>0</v>
      </c>
      <c r="Y27" s="192">
        <f>'Flux de trésorerie - Ex. 1-2'!Y27</f>
        <v>0</v>
      </c>
      <c r="Z27" s="192">
        <f>'Flux de trésorerie - Ex. 1-2'!Z27</f>
        <v>0</v>
      </c>
      <c r="AA27" s="192">
        <f>'Flux de trésorerie - Ex. 1-2'!AA27</f>
        <v>0</v>
      </c>
      <c r="AB27" s="192">
        <f>'Flux de trésorerie - Ex. 1-2'!AB27</f>
        <v>0</v>
      </c>
      <c r="AC27" s="192">
        <f>'Flux de trésorerie - Ex. 1-2'!AC27</f>
        <v>0</v>
      </c>
      <c r="AD27" s="192">
        <f>'Flux de trésorerie - Ex. 1-2'!AD27</f>
        <v>0</v>
      </c>
      <c r="AE27" s="192">
        <f>'Flux de trésorerie - Ex. 1-2'!AE27</f>
        <v>0</v>
      </c>
      <c r="AF27" s="192">
        <f>'Flux de trésorerie - Ex. 1-2'!AF27</f>
        <v>0</v>
      </c>
      <c r="AG27" s="107">
        <f t="shared" si="14"/>
        <v>0</v>
      </c>
      <c r="AH27" s="181"/>
      <c r="AI27" s="181"/>
      <c r="AJ27" s="181"/>
      <c r="AK27" s="181"/>
      <c r="AL27" s="181"/>
      <c r="AM27" s="181"/>
      <c r="AN27" s="181"/>
    </row>
    <row r="28" spans="1:40" x14ac:dyDescent="0.2">
      <c r="A28" s="574" t="str">
        <f>'Flux de trésorerie - Ex. 1-2'!A28</f>
        <v>Assurances (y compris ass. resp. civ. et acc. du travail)</v>
      </c>
      <c r="B28" s="570">
        <f>'Flux de trésorerie - Ex. 1-2'!B28</f>
        <v>0</v>
      </c>
      <c r="C28" s="570">
        <f>'Flux de trésorerie - Ex. 1-2'!C28</f>
        <v>0</v>
      </c>
      <c r="D28" s="192">
        <f>'Flux de trésorerie - Ex. 1-2'!D28</f>
        <v>0</v>
      </c>
      <c r="E28" s="192">
        <f>'Flux de trésorerie - Ex. 1-2'!E28</f>
        <v>0</v>
      </c>
      <c r="F28" s="192">
        <f>'Flux de trésorerie - Ex. 1-2'!F28</f>
        <v>0</v>
      </c>
      <c r="G28" s="192">
        <f>'Flux de trésorerie - Ex. 1-2'!G28</f>
        <v>0</v>
      </c>
      <c r="H28" s="192">
        <f>'Flux de trésorerie - Ex. 1-2'!H28</f>
        <v>0</v>
      </c>
      <c r="I28" s="192">
        <f>'Flux de trésorerie - Ex. 1-2'!I28</f>
        <v>0</v>
      </c>
      <c r="J28" s="192">
        <f>'Flux de trésorerie - Ex. 1-2'!J28</f>
        <v>0</v>
      </c>
      <c r="K28" s="192">
        <f>'Flux de trésorerie - Ex. 1-2'!K28</f>
        <v>0</v>
      </c>
      <c r="L28" s="192">
        <f>'Flux de trésorerie - Ex. 1-2'!L28</f>
        <v>0</v>
      </c>
      <c r="M28" s="192">
        <f>'Flux de trésorerie - Ex. 1-2'!M28</f>
        <v>0</v>
      </c>
      <c r="N28" s="192">
        <f>'Flux de trésorerie - Ex. 1-2'!N28</f>
        <v>0</v>
      </c>
      <c r="O28" s="192">
        <f>'Flux de trésorerie - Ex. 1-2'!O28</f>
        <v>0</v>
      </c>
      <c r="P28" s="107">
        <f t="shared" si="13"/>
        <v>0</v>
      </c>
      <c r="Q28" s="323"/>
      <c r="R28" s="492" t="str">
        <f>'Flux de trésorerie - Ex. 1-2'!R28</f>
        <v>Assurances (y compris ass. resp. civ. et acc. du travail)</v>
      </c>
      <c r="S28" s="570">
        <f>'Flux de trésorerie - Ex. 1-2'!S28</f>
        <v>0</v>
      </c>
      <c r="T28" s="570">
        <f>'Flux de trésorerie - Ex. 1-2'!T28</f>
        <v>0</v>
      </c>
      <c r="U28" s="192">
        <f>'Flux de trésorerie - Ex. 1-2'!U28</f>
        <v>0</v>
      </c>
      <c r="V28" s="192">
        <f>'Flux de trésorerie - Ex. 1-2'!V28</f>
        <v>0</v>
      </c>
      <c r="W28" s="192">
        <f>'Flux de trésorerie - Ex. 1-2'!W28</f>
        <v>0</v>
      </c>
      <c r="X28" s="192">
        <f>'Flux de trésorerie - Ex. 1-2'!X28</f>
        <v>0</v>
      </c>
      <c r="Y28" s="192">
        <f>'Flux de trésorerie - Ex. 1-2'!Y28</f>
        <v>0</v>
      </c>
      <c r="Z28" s="192">
        <f>'Flux de trésorerie - Ex. 1-2'!Z28</f>
        <v>0</v>
      </c>
      <c r="AA28" s="192">
        <f>'Flux de trésorerie - Ex. 1-2'!AA28</f>
        <v>0</v>
      </c>
      <c r="AB28" s="192">
        <f>'Flux de trésorerie - Ex. 1-2'!AB28</f>
        <v>0</v>
      </c>
      <c r="AC28" s="192">
        <f>'Flux de trésorerie - Ex. 1-2'!AC28</f>
        <v>0</v>
      </c>
      <c r="AD28" s="192">
        <f>'Flux de trésorerie - Ex. 1-2'!AD28</f>
        <v>0</v>
      </c>
      <c r="AE28" s="192">
        <f>'Flux de trésorerie - Ex. 1-2'!AE28</f>
        <v>0</v>
      </c>
      <c r="AF28" s="192">
        <f>'Flux de trésorerie - Ex. 1-2'!AF28</f>
        <v>0</v>
      </c>
      <c r="AG28" s="107">
        <f t="shared" si="14"/>
        <v>0</v>
      </c>
      <c r="AH28" s="181"/>
      <c r="AI28" s="181"/>
      <c r="AJ28" s="181"/>
      <c r="AK28" s="181"/>
      <c r="AL28" s="181"/>
      <c r="AM28" s="181"/>
      <c r="AN28" s="181"/>
    </row>
    <row r="29" spans="1:40" x14ac:dyDescent="0.2">
      <c r="A29" s="492" t="str">
        <f>'Flux de trésorerie - Ex. 1-2'!A29</f>
        <v xml:space="preserve">Frais bancaires </v>
      </c>
      <c r="B29" s="570">
        <f>'Flux de trésorerie - Ex. 1-2'!B29</f>
        <v>0</v>
      </c>
      <c r="C29" s="570">
        <f>'Flux de trésorerie - Ex. 1-2'!C29</f>
        <v>0</v>
      </c>
      <c r="D29" s="192">
        <f>'Flux de trésorerie - Ex. 1-2'!D29</f>
        <v>0</v>
      </c>
      <c r="E29" s="192">
        <f>'Flux de trésorerie - Ex. 1-2'!E29</f>
        <v>0</v>
      </c>
      <c r="F29" s="192">
        <f>'Flux de trésorerie - Ex. 1-2'!F29</f>
        <v>0</v>
      </c>
      <c r="G29" s="192">
        <f>'Flux de trésorerie - Ex. 1-2'!G29</f>
        <v>0</v>
      </c>
      <c r="H29" s="192">
        <f>'Flux de trésorerie - Ex. 1-2'!H29</f>
        <v>0</v>
      </c>
      <c r="I29" s="192">
        <f>'Flux de trésorerie - Ex. 1-2'!I29</f>
        <v>0</v>
      </c>
      <c r="J29" s="192">
        <f>'Flux de trésorerie - Ex. 1-2'!J29</f>
        <v>0</v>
      </c>
      <c r="K29" s="192">
        <f>'Flux de trésorerie - Ex. 1-2'!K29</f>
        <v>0</v>
      </c>
      <c r="L29" s="192">
        <f>'Flux de trésorerie - Ex. 1-2'!L29</f>
        <v>0</v>
      </c>
      <c r="M29" s="192">
        <f>'Flux de trésorerie - Ex. 1-2'!M29</f>
        <v>0</v>
      </c>
      <c r="N29" s="192">
        <f>'Flux de trésorerie - Ex. 1-2'!N29</f>
        <v>0</v>
      </c>
      <c r="O29" s="192">
        <f>'Flux de trésorerie - Ex. 1-2'!O29</f>
        <v>0</v>
      </c>
      <c r="P29" s="107">
        <f t="shared" si="13"/>
        <v>0</v>
      </c>
      <c r="Q29" s="323"/>
      <c r="R29" s="492" t="str">
        <f>'Flux de trésorerie - Ex. 1-2'!R29</f>
        <v xml:space="preserve">Frais bancaires </v>
      </c>
      <c r="S29" s="570">
        <f>'Flux de trésorerie - Ex. 1-2'!S29</f>
        <v>0</v>
      </c>
      <c r="T29" s="570">
        <f>'Flux de trésorerie - Ex. 1-2'!T29</f>
        <v>0</v>
      </c>
      <c r="U29" s="192">
        <f>'Flux de trésorerie - Ex. 1-2'!U29</f>
        <v>0</v>
      </c>
      <c r="V29" s="192">
        <f>'Flux de trésorerie - Ex. 1-2'!V29</f>
        <v>0</v>
      </c>
      <c r="W29" s="192">
        <f>'Flux de trésorerie - Ex. 1-2'!W29</f>
        <v>0</v>
      </c>
      <c r="X29" s="192">
        <f>'Flux de trésorerie - Ex. 1-2'!X29</f>
        <v>0</v>
      </c>
      <c r="Y29" s="192">
        <f>'Flux de trésorerie - Ex. 1-2'!Y29</f>
        <v>0</v>
      </c>
      <c r="Z29" s="192">
        <f>'Flux de trésorerie - Ex. 1-2'!Z29</f>
        <v>0</v>
      </c>
      <c r="AA29" s="192">
        <f>'Flux de trésorerie - Ex. 1-2'!AA29</f>
        <v>0</v>
      </c>
      <c r="AB29" s="192">
        <f>'Flux de trésorerie - Ex. 1-2'!AB29</f>
        <v>0</v>
      </c>
      <c r="AC29" s="192">
        <f>'Flux de trésorerie - Ex. 1-2'!AC29</f>
        <v>0</v>
      </c>
      <c r="AD29" s="192">
        <f>'Flux de trésorerie - Ex. 1-2'!AD29</f>
        <v>0</v>
      </c>
      <c r="AE29" s="192">
        <f>'Flux de trésorerie - Ex. 1-2'!AE29</f>
        <v>0</v>
      </c>
      <c r="AF29" s="192">
        <f>'Flux de trésorerie - Ex. 1-2'!AF29</f>
        <v>0</v>
      </c>
      <c r="AG29" s="107">
        <f t="shared" si="14"/>
        <v>0</v>
      </c>
      <c r="AH29" s="181"/>
      <c r="AI29" s="181"/>
      <c r="AJ29" s="181"/>
      <c r="AK29" s="181"/>
      <c r="AL29" s="181"/>
      <c r="AM29" s="181"/>
      <c r="AN29" s="181"/>
    </row>
    <row r="30" spans="1:40" x14ac:dyDescent="0.2">
      <c r="A30" s="574" t="str">
        <f>'Flux de trésorerie - Ex. 1-2'!A30</f>
        <v>Loyer</v>
      </c>
      <c r="B30" s="570">
        <f>'Flux de trésorerie - Ex. 1-2'!B30</f>
        <v>0</v>
      </c>
      <c r="C30" s="570">
        <f>'Flux de trésorerie - Ex. 1-2'!C30</f>
        <v>0</v>
      </c>
      <c r="D30" s="192">
        <f>'Flux de trésorerie - Ex. 1-2'!D30</f>
        <v>0</v>
      </c>
      <c r="E30" s="192">
        <f>'Flux de trésorerie - Ex. 1-2'!E30</f>
        <v>0</v>
      </c>
      <c r="F30" s="192">
        <f>'Flux de trésorerie - Ex. 1-2'!F30</f>
        <v>0</v>
      </c>
      <c r="G30" s="192">
        <f>'Flux de trésorerie - Ex. 1-2'!G30</f>
        <v>0</v>
      </c>
      <c r="H30" s="192">
        <f>'Flux de trésorerie - Ex. 1-2'!H30</f>
        <v>0</v>
      </c>
      <c r="I30" s="192">
        <f>'Flux de trésorerie - Ex. 1-2'!I30</f>
        <v>0</v>
      </c>
      <c r="J30" s="192">
        <f>'Flux de trésorerie - Ex. 1-2'!J30</f>
        <v>0</v>
      </c>
      <c r="K30" s="192">
        <f>'Flux de trésorerie - Ex. 1-2'!K30</f>
        <v>0</v>
      </c>
      <c r="L30" s="192">
        <f>'Flux de trésorerie - Ex. 1-2'!L30</f>
        <v>0</v>
      </c>
      <c r="M30" s="192">
        <f>'Flux de trésorerie - Ex. 1-2'!M30</f>
        <v>0</v>
      </c>
      <c r="N30" s="192">
        <f>'Flux de trésorerie - Ex. 1-2'!N30</f>
        <v>0</v>
      </c>
      <c r="O30" s="192">
        <f>'Flux de trésorerie - Ex. 1-2'!O30</f>
        <v>0</v>
      </c>
      <c r="P30" s="107">
        <f t="shared" si="13"/>
        <v>0</v>
      </c>
      <c r="Q30" s="323"/>
      <c r="R30" s="492" t="str">
        <f>'Flux de trésorerie - Ex. 1-2'!R30</f>
        <v>Loyer</v>
      </c>
      <c r="S30" s="570">
        <f>'Flux de trésorerie - Ex. 1-2'!S30</f>
        <v>0</v>
      </c>
      <c r="T30" s="570">
        <f>'Flux de trésorerie - Ex. 1-2'!T30</f>
        <v>0</v>
      </c>
      <c r="U30" s="192">
        <f>'Flux de trésorerie - Ex. 1-2'!U30</f>
        <v>0</v>
      </c>
      <c r="V30" s="192">
        <f>'Flux de trésorerie - Ex. 1-2'!V30</f>
        <v>0</v>
      </c>
      <c r="W30" s="192">
        <f>'Flux de trésorerie - Ex. 1-2'!W30</f>
        <v>0</v>
      </c>
      <c r="X30" s="192">
        <f>'Flux de trésorerie - Ex. 1-2'!X30</f>
        <v>0</v>
      </c>
      <c r="Y30" s="192">
        <f>'Flux de trésorerie - Ex. 1-2'!Y30</f>
        <v>0</v>
      </c>
      <c r="Z30" s="192">
        <f>'Flux de trésorerie - Ex. 1-2'!Z30</f>
        <v>0</v>
      </c>
      <c r="AA30" s="192">
        <f>'Flux de trésorerie - Ex. 1-2'!AA30</f>
        <v>0</v>
      </c>
      <c r="AB30" s="192">
        <f>'Flux de trésorerie - Ex. 1-2'!AB30</f>
        <v>0</v>
      </c>
      <c r="AC30" s="192">
        <f>'Flux de trésorerie - Ex. 1-2'!AC30</f>
        <v>0</v>
      </c>
      <c r="AD30" s="192">
        <f>'Flux de trésorerie - Ex. 1-2'!AD30</f>
        <v>0</v>
      </c>
      <c r="AE30" s="192">
        <f>'Flux de trésorerie - Ex. 1-2'!AE30</f>
        <v>0</v>
      </c>
      <c r="AF30" s="192">
        <f>'Flux de trésorerie - Ex. 1-2'!AF30</f>
        <v>0</v>
      </c>
      <c r="AG30" s="107">
        <f t="shared" si="14"/>
        <v>0</v>
      </c>
      <c r="AH30" s="181"/>
      <c r="AI30" s="181"/>
      <c r="AJ30" s="181"/>
      <c r="AK30" s="181"/>
      <c r="AL30" s="181"/>
      <c r="AM30" s="181"/>
      <c r="AN30" s="181"/>
    </row>
    <row r="31" spans="1:40" x14ac:dyDescent="0.2">
      <c r="A31" s="493" t="str">
        <f>'Flux de trésorerie - Ex. 1-2'!A31</f>
        <v xml:space="preserve">Impôts fonciers </v>
      </c>
      <c r="B31" s="570">
        <f>'Flux de trésorerie - Ex. 1-2'!B31</f>
        <v>0</v>
      </c>
      <c r="C31" s="570">
        <f>'Flux de trésorerie - Ex. 1-2'!C31</f>
        <v>0</v>
      </c>
      <c r="D31" s="192">
        <f>'Flux de trésorerie - Ex. 1-2'!D31</f>
        <v>0</v>
      </c>
      <c r="E31" s="192">
        <f>'Flux de trésorerie - Ex. 1-2'!E31</f>
        <v>0</v>
      </c>
      <c r="F31" s="192">
        <f>'Flux de trésorerie - Ex. 1-2'!F31</f>
        <v>0</v>
      </c>
      <c r="G31" s="192">
        <f>'Flux de trésorerie - Ex. 1-2'!G31</f>
        <v>0</v>
      </c>
      <c r="H31" s="192">
        <f>'Flux de trésorerie - Ex. 1-2'!H31</f>
        <v>0</v>
      </c>
      <c r="I31" s="192">
        <f>'Flux de trésorerie - Ex. 1-2'!I31</f>
        <v>0</v>
      </c>
      <c r="J31" s="192">
        <f>'Flux de trésorerie - Ex. 1-2'!J31</f>
        <v>0</v>
      </c>
      <c r="K31" s="192">
        <f>'Flux de trésorerie - Ex. 1-2'!K31</f>
        <v>0</v>
      </c>
      <c r="L31" s="192">
        <f>'Flux de trésorerie - Ex. 1-2'!L31</f>
        <v>0</v>
      </c>
      <c r="M31" s="192">
        <f>'Flux de trésorerie - Ex. 1-2'!M31</f>
        <v>0</v>
      </c>
      <c r="N31" s="192">
        <f>'Flux de trésorerie - Ex. 1-2'!N31</f>
        <v>0</v>
      </c>
      <c r="O31" s="192">
        <f>'Flux de trésorerie - Ex. 1-2'!O31</f>
        <v>0</v>
      </c>
      <c r="P31" s="107">
        <f t="shared" si="13"/>
        <v>0</v>
      </c>
      <c r="Q31" s="460"/>
      <c r="R31" s="492" t="str">
        <f>'Flux de trésorerie - Ex. 1-2'!R31</f>
        <v xml:space="preserve">Impôts fonciers </v>
      </c>
      <c r="S31" s="570">
        <f>'Flux de trésorerie - Ex. 1-2'!S31</f>
        <v>0</v>
      </c>
      <c r="T31" s="570">
        <f>'Flux de trésorerie - Ex. 1-2'!T31</f>
        <v>0</v>
      </c>
      <c r="U31" s="192">
        <f>'Flux de trésorerie - Ex. 1-2'!U31</f>
        <v>0</v>
      </c>
      <c r="V31" s="192">
        <f>'Flux de trésorerie - Ex. 1-2'!V31</f>
        <v>0</v>
      </c>
      <c r="W31" s="192">
        <f>'Flux de trésorerie - Ex. 1-2'!W31</f>
        <v>0</v>
      </c>
      <c r="X31" s="192">
        <f>'Flux de trésorerie - Ex. 1-2'!X31</f>
        <v>0</v>
      </c>
      <c r="Y31" s="192">
        <f>'Flux de trésorerie - Ex. 1-2'!Y31</f>
        <v>0</v>
      </c>
      <c r="Z31" s="192">
        <f>'Flux de trésorerie - Ex. 1-2'!Z31</f>
        <v>0</v>
      </c>
      <c r="AA31" s="192">
        <f>'Flux de trésorerie - Ex. 1-2'!AA31</f>
        <v>0</v>
      </c>
      <c r="AB31" s="192">
        <f>'Flux de trésorerie - Ex. 1-2'!AB31</f>
        <v>0</v>
      </c>
      <c r="AC31" s="192">
        <f>'Flux de trésorerie - Ex. 1-2'!AC31</f>
        <v>0</v>
      </c>
      <c r="AD31" s="192">
        <f>'Flux de trésorerie - Ex. 1-2'!AD31</f>
        <v>0</v>
      </c>
      <c r="AE31" s="192">
        <f>'Flux de trésorerie - Ex. 1-2'!AE31</f>
        <v>0</v>
      </c>
      <c r="AF31" s="192">
        <f>'Flux de trésorerie - Ex. 1-2'!AF31</f>
        <v>0</v>
      </c>
      <c r="AG31" s="107">
        <f t="shared" si="14"/>
        <v>0</v>
      </c>
      <c r="AH31" s="181"/>
      <c r="AI31" s="181"/>
      <c r="AJ31" s="181"/>
      <c r="AK31" s="181"/>
      <c r="AL31" s="181"/>
      <c r="AM31" s="181"/>
      <c r="AN31" s="181"/>
    </row>
    <row r="32" spans="1:40" x14ac:dyDescent="0.2">
      <c r="A32" s="492" t="str">
        <f>'Flux de trésorerie - Ex. 1-2'!A32</f>
        <v>Système de sécurité</v>
      </c>
      <c r="B32" s="570">
        <f>'Flux de trésorerie - Ex. 1-2'!B32</f>
        <v>0</v>
      </c>
      <c r="C32" s="570">
        <f>'Flux de trésorerie - Ex. 1-2'!C32</f>
        <v>0</v>
      </c>
      <c r="D32" s="192">
        <f>'Flux de trésorerie - Ex. 1-2'!D32</f>
        <v>0</v>
      </c>
      <c r="E32" s="192">
        <f>'Flux de trésorerie - Ex. 1-2'!E32</f>
        <v>0</v>
      </c>
      <c r="F32" s="192">
        <f>'Flux de trésorerie - Ex. 1-2'!F32</f>
        <v>0</v>
      </c>
      <c r="G32" s="192">
        <f>'Flux de trésorerie - Ex. 1-2'!G32</f>
        <v>0</v>
      </c>
      <c r="H32" s="192">
        <f>'Flux de trésorerie - Ex. 1-2'!H32</f>
        <v>0</v>
      </c>
      <c r="I32" s="192">
        <f>'Flux de trésorerie - Ex. 1-2'!I32</f>
        <v>0</v>
      </c>
      <c r="J32" s="192">
        <f>'Flux de trésorerie - Ex. 1-2'!J32</f>
        <v>0</v>
      </c>
      <c r="K32" s="192">
        <f>'Flux de trésorerie - Ex. 1-2'!K32</f>
        <v>0</v>
      </c>
      <c r="L32" s="192">
        <f>'Flux de trésorerie - Ex. 1-2'!L32</f>
        <v>0</v>
      </c>
      <c r="M32" s="192">
        <f>'Flux de trésorerie - Ex. 1-2'!M32</f>
        <v>0</v>
      </c>
      <c r="N32" s="192">
        <f>'Flux de trésorerie - Ex. 1-2'!N32</f>
        <v>0</v>
      </c>
      <c r="O32" s="192">
        <f>'Flux de trésorerie - Ex. 1-2'!O32</f>
        <v>0</v>
      </c>
      <c r="P32" s="107">
        <f t="shared" si="13"/>
        <v>0</v>
      </c>
      <c r="Q32" s="323"/>
      <c r="R32" s="492" t="str">
        <f>'Flux de trésorerie - Ex. 1-2'!R32</f>
        <v>Système de sécurité</v>
      </c>
      <c r="S32" s="570">
        <f>'Flux de trésorerie - Ex. 1-2'!S32</f>
        <v>0</v>
      </c>
      <c r="T32" s="570">
        <f>'Flux de trésorerie - Ex. 1-2'!T32</f>
        <v>0</v>
      </c>
      <c r="U32" s="192">
        <f>'Flux de trésorerie - Ex. 1-2'!U32</f>
        <v>0</v>
      </c>
      <c r="V32" s="192">
        <f>'Flux de trésorerie - Ex. 1-2'!V32</f>
        <v>0</v>
      </c>
      <c r="W32" s="192">
        <f>'Flux de trésorerie - Ex. 1-2'!W32</f>
        <v>0</v>
      </c>
      <c r="X32" s="192">
        <f>'Flux de trésorerie - Ex. 1-2'!X32</f>
        <v>0</v>
      </c>
      <c r="Y32" s="192">
        <f>'Flux de trésorerie - Ex. 1-2'!Y32</f>
        <v>0</v>
      </c>
      <c r="Z32" s="192">
        <f>'Flux de trésorerie - Ex. 1-2'!Z32</f>
        <v>0</v>
      </c>
      <c r="AA32" s="192">
        <f>'Flux de trésorerie - Ex. 1-2'!AA32</f>
        <v>0</v>
      </c>
      <c r="AB32" s="192">
        <f>'Flux de trésorerie - Ex. 1-2'!AB32</f>
        <v>0</v>
      </c>
      <c r="AC32" s="192">
        <f>'Flux de trésorerie - Ex. 1-2'!AC32</f>
        <v>0</v>
      </c>
      <c r="AD32" s="192">
        <f>'Flux de trésorerie - Ex. 1-2'!AD32</f>
        <v>0</v>
      </c>
      <c r="AE32" s="192">
        <f>'Flux de trésorerie - Ex. 1-2'!AE32</f>
        <v>0</v>
      </c>
      <c r="AF32" s="192">
        <f>'Flux de trésorerie - Ex. 1-2'!AF32</f>
        <v>0</v>
      </c>
      <c r="AG32" s="107">
        <f t="shared" si="14"/>
        <v>0</v>
      </c>
      <c r="AH32" s="181"/>
      <c r="AI32" s="181"/>
      <c r="AJ32" s="181"/>
      <c r="AK32" s="181"/>
      <c r="AL32" s="181"/>
      <c r="AM32" s="181"/>
      <c r="AN32" s="181"/>
    </row>
    <row r="33" spans="1:40" x14ac:dyDescent="0.2">
      <c r="A33" s="494" t="str">
        <f>'Flux de trésorerie - Ex. 1-2'!A33</f>
        <v xml:space="preserve">Location du système de point de vente </v>
      </c>
      <c r="B33" s="570">
        <f>'Flux de trésorerie - Ex. 1-2'!B33</f>
        <v>0</v>
      </c>
      <c r="C33" s="570">
        <f>'Flux de trésorerie - Ex. 1-2'!C33</f>
        <v>0</v>
      </c>
      <c r="D33" s="192">
        <f>'Flux de trésorerie - Ex. 1-2'!D33</f>
        <v>0</v>
      </c>
      <c r="E33" s="192">
        <f>'Flux de trésorerie - Ex. 1-2'!E33</f>
        <v>0</v>
      </c>
      <c r="F33" s="192">
        <f>'Flux de trésorerie - Ex. 1-2'!F33</f>
        <v>0</v>
      </c>
      <c r="G33" s="192">
        <f>'Flux de trésorerie - Ex. 1-2'!G33</f>
        <v>0</v>
      </c>
      <c r="H33" s="192">
        <f>'Flux de trésorerie - Ex. 1-2'!H33</f>
        <v>0</v>
      </c>
      <c r="I33" s="192">
        <f>'Flux de trésorerie - Ex. 1-2'!I33</f>
        <v>0</v>
      </c>
      <c r="J33" s="192">
        <f>'Flux de trésorerie - Ex. 1-2'!J33</f>
        <v>0</v>
      </c>
      <c r="K33" s="192">
        <f>'Flux de trésorerie - Ex. 1-2'!K33</f>
        <v>0</v>
      </c>
      <c r="L33" s="192">
        <f>'Flux de trésorerie - Ex. 1-2'!L33</f>
        <v>0</v>
      </c>
      <c r="M33" s="192">
        <f>'Flux de trésorerie - Ex. 1-2'!M33</f>
        <v>0</v>
      </c>
      <c r="N33" s="192">
        <f>'Flux de trésorerie - Ex. 1-2'!N33</f>
        <v>0</v>
      </c>
      <c r="O33" s="192">
        <f>'Flux de trésorerie - Ex. 1-2'!O33</f>
        <v>0</v>
      </c>
      <c r="P33" s="107">
        <f t="shared" si="13"/>
        <v>0</v>
      </c>
      <c r="Q33" s="323"/>
      <c r="R33" s="492" t="str">
        <f>'Flux de trésorerie - Ex. 1-2'!R33</f>
        <v xml:space="preserve">Location du système de point de vente </v>
      </c>
      <c r="S33" s="570">
        <f>'Flux de trésorerie - Ex. 1-2'!S33</f>
        <v>0</v>
      </c>
      <c r="T33" s="570">
        <f>'Flux de trésorerie - Ex. 1-2'!T33</f>
        <v>0</v>
      </c>
      <c r="U33" s="192">
        <f>'Flux de trésorerie - Ex. 1-2'!U33</f>
        <v>0</v>
      </c>
      <c r="V33" s="192">
        <f>'Flux de trésorerie - Ex. 1-2'!V33</f>
        <v>0</v>
      </c>
      <c r="W33" s="192">
        <f>'Flux de trésorerie - Ex. 1-2'!W33</f>
        <v>0</v>
      </c>
      <c r="X33" s="192">
        <f>'Flux de trésorerie - Ex. 1-2'!X33</f>
        <v>0</v>
      </c>
      <c r="Y33" s="192">
        <f>'Flux de trésorerie - Ex. 1-2'!Y33</f>
        <v>0</v>
      </c>
      <c r="Z33" s="192">
        <f>'Flux de trésorerie - Ex. 1-2'!Z33</f>
        <v>0</v>
      </c>
      <c r="AA33" s="192">
        <f>'Flux de trésorerie - Ex. 1-2'!AA33</f>
        <v>0</v>
      </c>
      <c r="AB33" s="192">
        <f>'Flux de trésorerie - Ex. 1-2'!AB33</f>
        <v>0</v>
      </c>
      <c r="AC33" s="192">
        <f>'Flux de trésorerie - Ex. 1-2'!AC33</f>
        <v>0</v>
      </c>
      <c r="AD33" s="192">
        <f>'Flux de trésorerie - Ex. 1-2'!AD33</f>
        <v>0</v>
      </c>
      <c r="AE33" s="192">
        <f>'Flux de trésorerie - Ex. 1-2'!AE33</f>
        <v>0</v>
      </c>
      <c r="AF33" s="192">
        <f>'Flux de trésorerie - Ex. 1-2'!AF33</f>
        <v>0</v>
      </c>
      <c r="AG33" s="107">
        <f t="shared" si="14"/>
        <v>0</v>
      </c>
      <c r="AH33" s="181"/>
      <c r="AI33" s="181"/>
      <c r="AJ33" s="181"/>
      <c r="AK33" s="181"/>
      <c r="AL33" s="181"/>
      <c r="AM33" s="181"/>
      <c r="AN33" s="181"/>
    </row>
    <row r="34" spans="1:40" x14ac:dyDescent="0.2">
      <c r="A34" s="574" t="str">
        <f>'Flux de trésorerie - Ex. 1-2'!A34</f>
        <v>Formation</v>
      </c>
      <c r="B34" s="570">
        <f>'Flux de trésorerie - Ex. 1-2'!B34</f>
        <v>0</v>
      </c>
      <c r="C34" s="570">
        <f>'Flux de trésorerie - Ex. 1-2'!C34</f>
        <v>0</v>
      </c>
      <c r="D34" s="192">
        <f>'Flux de trésorerie - Ex. 1-2'!D34</f>
        <v>0</v>
      </c>
      <c r="E34" s="192">
        <f>'Flux de trésorerie - Ex. 1-2'!E34</f>
        <v>0</v>
      </c>
      <c r="F34" s="192">
        <f>'Flux de trésorerie - Ex. 1-2'!F34</f>
        <v>0</v>
      </c>
      <c r="G34" s="192">
        <f>'Flux de trésorerie - Ex. 1-2'!G34</f>
        <v>0</v>
      </c>
      <c r="H34" s="192">
        <f>'Flux de trésorerie - Ex. 1-2'!H34</f>
        <v>0</v>
      </c>
      <c r="I34" s="192">
        <f>'Flux de trésorerie - Ex. 1-2'!I34</f>
        <v>0</v>
      </c>
      <c r="J34" s="192">
        <f>'Flux de trésorerie - Ex. 1-2'!J34</f>
        <v>0</v>
      </c>
      <c r="K34" s="192">
        <f>'Flux de trésorerie - Ex. 1-2'!K34</f>
        <v>0</v>
      </c>
      <c r="L34" s="192">
        <f>'Flux de trésorerie - Ex. 1-2'!L34</f>
        <v>0</v>
      </c>
      <c r="M34" s="192">
        <f>'Flux de trésorerie - Ex. 1-2'!M34</f>
        <v>0</v>
      </c>
      <c r="N34" s="192">
        <f>'Flux de trésorerie - Ex. 1-2'!N34</f>
        <v>0</v>
      </c>
      <c r="O34" s="192">
        <f>'Flux de trésorerie - Ex. 1-2'!O34</f>
        <v>0</v>
      </c>
      <c r="P34" s="107">
        <f t="shared" si="13"/>
        <v>0</v>
      </c>
      <c r="Q34" s="323"/>
      <c r="R34" s="492" t="str">
        <f>'Flux de trésorerie - Ex. 1-2'!R34</f>
        <v>Formation</v>
      </c>
      <c r="S34" s="570">
        <f>'Flux de trésorerie - Ex. 1-2'!S34</f>
        <v>0</v>
      </c>
      <c r="T34" s="570">
        <f>'Flux de trésorerie - Ex. 1-2'!T34</f>
        <v>0</v>
      </c>
      <c r="U34" s="192">
        <f>'Flux de trésorerie - Ex. 1-2'!U34</f>
        <v>0</v>
      </c>
      <c r="V34" s="192">
        <f>'Flux de trésorerie - Ex. 1-2'!V34</f>
        <v>0</v>
      </c>
      <c r="W34" s="192">
        <f>'Flux de trésorerie - Ex. 1-2'!W34</f>
        <v>0</v>
      </c>
      <c r="X34" s="192">
        <f>'Flux de trésorerie - Ex. 1-2'!X34</f>
        <v>0</v>
      </c>
      <c r="Y34" s="192">
        <f>'Flux de trésorerie - Ex. 1-2'!Y34</f>
        <v>0</v>
      </c>
      <c r="Z34" s="192">
        <f>'Flux de trésorerie - Ex. 1-2'!Z34</f>
        <v>0</v>
      </c>
      <c r="AA34" s="192">
        <f>'Flux de trésorerie - Ex. 1-2'!AA34</f>
        <v>0</v>
      </c>
      <c r="AB34" s="192">
        <f>'Flux de trésorerie - Ex. 1-2'!AB34</f>
        <v>0</v>
      </c>
      <c r="AC34" s="192">
        <f>'Flux de trésorerie - Ex. 1-2'!AC34</f>
        <v>0</v>
      </c>
      <c r="AD34" s="192">
        <f>'Flux de trésorerie - Ex. 1-2'!AD34</f>
        <v>0</v>
      </c>
      <c r="AE34" s="192">
        <f>'Flux de trésorerie - Ex. 1-2'!AE34</f>
        <v>0</v>
      </c>
      <c r="AF34" s="192">
        <f>'Flux de trésorerie - Ex. 1-2'!AF34</f>
        <v>0</v>
      </c>
      <c r="AG34" s="107">
        <f t="shared" si="14"/>
        <v>0</v>
      </c>
      <c r="AH34" s="181"/>
      <c r="AI34" s="181"/>
      <c r="AJ34" s="181"/>
      <c r="AK34" s="181"/>
      <c r="AL34" s="181"/>
      <c r="AM34" s="181"/>
      <c r="AN34" s="181"/>
    </row>
    <row r="35" spans="1:40" x14ac:dyDescent="0.2">
      <c r="A35" s="494" t="str">
        <f>'Flux de trésorerie - Ex. 1-2'!A35</f>
        <v>Téléphone et Internet</v>
      </c>
      <c r="B35" s="570">
        <f>'Flux de trésorerie - Ex. 1-2'!B35</f>
        <v>0</v>
      </c>
      <c r="C35" s="570">
        <f>'Flux de trésorerie - Ex. 1-2'!C35</f>
        <v>0</v>
      </c>
      <c r="D35" s="192">
        <f>'Flux de trésorerie - Ex. 1-2'!D35</f>
        <v>0</v>
      </c>
      <c r="E35" s="192">
        <f>'Flux de trésorerie - Ex. 1-2'!E35</f>
        <v>0</v>
      </c>
      <c r="F35" s="192">
        <f>'Flux de trésorerie - Ex. 1-2'!F35</f>
        <v>0</v>
      </c>
      <c r="G35" s="192">
        <f>'Flux de trésorerie - Ex. 1-2'!G35</f>
        <v>0</v>
      </c>
      <c r="H35" s="192">
        <f>'Flux de trésorerie - Ex. 1-2'!H35</f>
        <v>0</v>
      </c>
      <c r="I35" s="192">
        <f>'Flux de trésorerie - Ex. 1-2'!I35</f>
        <v>0</v>
      </c>
      <c r="J35" s="192">
        <f>'Flux de trésorerie - Ex. 1-2'!J35</f>
        <v>0</v>
      </c>
      <c r="K35" s="192">
        <f>'Flux de trésorerie - Ex. 1-2'!K35</f>
        <v>0</v>
      </c>
      <c r="L35" s="192">
        <f>'Flux de trésorerie - Ex. 1-2'!L35</f>
        <v>0</v>
      </c>
      <c r="M35" s="192">
        <f>'Flux de trésorerie - Ex. 1-2'!M35</f>
        <v>0</v>
      </c>
      <c r="N35" s="192">
        <f>'Flux de trésorerie - Ex. 1-2'!N35</f>
        <v>0</v>
      </c>
      <c r="O35" s="192">
        <f>'Flux de trésorerie - Ex. 1-2'!O35</f>
        <v>0</v>
      </c>
      <c r="P35" s="107">
        <f t="shared" si="13"/>
        <v>0</v>
      </c>
      <c r="Q35" s="323"/>
      <c r="R35" s="492" t="str">
        <f>'Flux de trésorerie - Ex. 1-2'!R35</f>
        <v>Téléphone et Internet</v>
      </c>
      <c r="S35" s="570">
        <f>'Flux de trésorerie - Ex. 1-2'!S35</f>
        <v>0</v>
      </c>
      <c r="T35" s="570">
        <f>'Flux de trésorerie - Ex. 1-2'!T35</f>
        <v>0</v>
      </c>
      <c r="U35" s="192">
        <f>'Flux de trésorerie - Ex. 1-2'!U35</f>
        <v>0</v>
      </c>
      <c r="V35" s="192">
        <f>'Flux de trésorerie - Ex. 1-2'!V35</f>
        <v>0</v>
      </c>
      <c r="W35" s="192">
        <f>'Flux de trésorerie - Ex. 1-2'!W35</f>
        <v>0</v>
      </c>
      <c r="X35" s="192">
        <f>'Flux de trésorerie - Ex. 1-2'!X35</f>
        <v>0</v>
      </c>
      <c r="Y35" s="192">
        <f>'Flux de trésorerie - Ex. 1-2'!Y35</f>
        <v>0</v>
      </c>
      <c r="Z35" s="192">
        <f>'Flux de trésorerie - Ex. 1-2'!Z35</f>
        <v>0</v>
      </c>
      <c r="AA35" s="192">
        <f>'Flux de trésorerie - Ex. 1-2'!AA35</f>
        <v>0</v>
      </c>
      <c r="AB35" s="192">
        <f>'Flux de trésorerie - Ex. 1-2'!AB35</f>
        <v>0</v>
      </c>
      <c r="AC35" s="192">
        <f>'Flux de trésorerie - Ex. 1-2'!AC35</f>
        <v>0</v>
      </c>
      <c r="AD35" s="192">
        <f>'Flux de trésorerie - Ex. 1-2'!AD35</f>
        <v>0</v>
      </c>
      <c r="AE35" s="192">
        <f>'Flux de trésorerie - Ex. 1-2'!AE35</f>
        <v>0</v>
      </c>
      <c r="AF35" s="192">
        <f>'Flux de trésorerie - Ex. 1-2'!AF35</f>
        <v>0</v>
      </c>
      <c r="AG35" s="107">
        <f t="shared" si="14"/>
        <v>0</v>
      </c>
      <c r="AH35" s="181"/>
      <c r="AI35" s="181"/>
      <c r="AJ35" s="181"/>
      <c r="AK35" s="181"/>
      <c r="AL35" s="181"/>
      <c r="AM35" s="181"/>
      <c r="AN35" s="181"/>
    </row>
    <row r="36" spans="1:40" x14ac:dyDescent="0.2">
      <c r="A36" s="494" t="str">
        <f>'Flux de trésorerie - Ex. 1-2'!A36</f>
        <v>Avantages sociaux</v>
      </c>
      <c r="B36" s="570">
        <f>'Flux de trésorerie - Ex. 1-2'!B36</f>
        <v>0</v>
      </c>
      <c r="C36" s="570">
        <f>'Flux de trésorerie - Ex. 1-2'!C36</f>
        <v>0</v>
      </c>
      <c r="D36" s="192">
        <f>'Flux de trésorerie - Ex. 1-2'!D36</f>
        <v>0</v>
      </c>
      <c r="E36" s="192">
        <f>'Flux de trésorerie - Ex. 1-2'!E36</f>
        <v>0</v>
      </c>
      <c r="F36" s="192">
        <f>'Flux de trésorerie - Ex. 1-2'!F36</f>
        <v>0</v>
      </c>
      <c r="G36" s="192">
        <f>'Flux de trésorerie - Ex. 1-2'!G36</f>
        <v>0</v>
      </c>
      <c r="H36" s="192">
        <f>'Flux de trésorerie - Ex. 1-2'!H36</f>
        <v>0</v>
      </c>
      <c r="I36" s="192">
        <f>'Flux de trésorerie - Ex. 1-2'!I36</f>
        <v>0</v>
      </c>
      <c r="J36" s="192">
        <f>'Flux de trésorerie - Ex. 1-2'!J36</f>
        <v>0</v>
      </c>
      <c r="K36" s="192">
        <f>'Flux de trésorerie - Ex. 1-2'!K36</f>
        <v>0</v>
      </c>
      <c r="L36" s="192">
        <f>'Flux de trésorerie - Ex. 1-2'!L36</f>
        <v>0</v>
      </c>
      <c r="M36" s="192">
        <f>'Flux de trésorerie - Ex. 1-2'!M36</f>
        <v>0</v>
      </c>
      <c r="N36" s="192">
        <f>'Flux de trésorerie - Ex. 1-2'!N36</f>
        <v>0</v>
      </c>
      <c r="O36" s="192">
        <f>'Flux de trésorerie - Ex. 1-2'!O36</f>
        <v>0</v>
      </c>
      <c r="P36" s="107">
        <f t="shared" si="13"/>
        <v>0</v>
      </c>
      <c r="Q36" s="323"/>
      <c r="R36" s="492" t="str">
        <f>'Flux de trésorerie - Ex. 1-2'!R36</f>
        <v>Avantages sociaux</v>
      </c>
      <c r="S36" s="570">
        <f>'Flux de trésorerie - Ex. 1-2'!S36</f>
        <v>0</v>
      </c>
      <c r="T36" s="570">
        <f>'Flux de trésorerie - Ex. 1-2'!T36</f>
        <v>0</v>
      </c>
      <c r="U36" s="192">
        <f>'Flux de trésorerie - Ex. 1-2'!U36</f>
        <v>0</v>
      </c>
      <c r="V36" s="192">
        <f>'Flux de trésorerie - Ex. 1-2'!V36</f>
        <v>0</v>
      </c>
      <c r="W36" s="192">
        <f>'Flux de trésorerie - Ex. 1-2'!W36</f>
        <v>0</v>
      </c>
      <c r="X36" s="192">
        <f>'Flux de trésorerie - Ex. 1-2'!X36</f>
        <v>0</v>
      </c>
      <c r="Y36" s="192">
        <f>'Flux de trésorerie - Ex. 1-2'!Y36</f>
        <v>0</v>
      </c>
      <c r="Z36" s="192">
        <f>'Flux de trésorerie - Ex. 1-2'!Z36</f>
        <v>0</v>
      </c>
      <c r="AA36" s="192">
        <f>'Flux de trésorerie - Ex. 1-2'!AA36</f>
        <v>0</v>
      </c>
      <c r="AB36" s="192">
        <f>'Flux de trésorerie - Ex. 1-2'!AB36</f>
        <v>0</v>
      </c>
      <c r="AC36" s="192">
        <f>'Flux de trésorerie - Ex. 1-2'!AC36</f>
        <v>0</v>
      </c>
      <c r="AD36" s="192">
        <f>'Flux de trésorerie - Ex. 1-2'!AD36</f>
        <v>0</v>
      </c>
      <c r="AE36" s="192">
        <f>'Flux de trésorerie - Ex. 1-2'!AE36</f>
        <v>0</v>
      </c>
      <c r="AF36" s="192">
        <f>'Flux de trésorerie - Ex. 1-2'!AF36</f>
        <v>0</v>
      </c>
      <c r="AG36" s="107">
        <f t="shared" si="14"/>
        <v>0</v>
      </c>
      <c r="AH36" s="181"/>
      <c r="AI36" s="181"/>
      <c r="AJ36" s="181"/>
      <c r="AK36" s="181"/>
      <c r="AL36" s="181"/>
      <c r="AM36" s="181"/>
      <c r="AN36" s="181"/>
    </row>
    <row r="37" spans="1:40" x14ac:dyDescent="0.2">
      <c r="A37" s="494" t="str">
        <f>'Flux de trésorerie - Ex. 1-2'!A37</f>
        <v>Charges ou dépenses</v>
      </c>
      <c r="B37" s="570">
        <f>'Flux de trésorerie - Ex. 1-2'!B37</f>
        <v>0</v>
      </c>
      <c r="C37" s="570">
        <f>'Flux de trésorerie - Ex. 1-2'!C37</f>
        <v>0</v>
      </c>
      <c r="D37" s="192">
        <f>'Flux de trésorerie - Ex. 1-2'!D37</f>
        <v>0</v>
      </c>
      <c r="E37" s="192">
        <f>'Flux de trésorerie - Ex. 1-2'!E37</f>
        <v>0</v>
      </c>
      <c r="F37" s="192">
        <f>'Flux de trésorerie - Ex. 1-2'!F37</f>
        <v>0</v>
      </c>
      <c r="G37" s="192">
        <f>'Flux de trésorerie - Ex. 1-2'!G37</f>
        <v>0</v>
      </c>
      <c r="H37" s="192">
        <f>'Flux de trésorerie - Ex. 1-2'!H37</f>
        <v>0</v>
      </c>
      <c r="I37" s="192">
        <f>'Flux de trésorerie - Ex. 1-2'!I37</f>
        <v>0</v>
      </c>
      <c r="J37" s="192">
        <f>'Flux de trésorerie - Ex. 1-2'!J37</f>
        <v>0</v>
      </c>
      <c r="K37" s="192">
        <f>'Flux de trésorerie - Ex. 1-2'!K37</f>
        <v>0</v>
      </c>
      <c r="L37" s="192">
        <f>'Flux de trésorerie - Ex. 1-2'!L37</f>
        <v>0</v>
      </c>
      <c r="M37" s="192">
        <f>'Flux de trésorerie - Ex. 1-2'!M37</f>
        <v>0</v>
      </c>
      <c r="N37" s="192">
        <f>'Flux de trésorerie - Ex. 1-2'!N37</f>
        <v>0</v>
      </c>
      <c r="O37" s="192">
        <f>'Flux de trésorerie - Ex. 1-2'!O37</f>
        <v>0</v>
      </c>
      <c r="P37" s="107">
        <f t="shared" si="13"/>
        <v>0</v>
      </c>
      <c r="Q37" s="460"/>
      <c r="R37" s="492" t="str">
        <f>'Flux de trésorerie - Ex. 1-2'!R37</f>
        <v>Charges ou dépenses</v>
      </c>
      <c r="S37" s="570">
        <f>'Flux de trésorerie - Ex. 1-2'!S37</f>
        <v>0</v>
      </c>
      <c r="T37" s="570">
        <f>'Flux de trésorerie - Ex. 1-2'!T37</f>
        <v>0</v>
      </c>
      <c r="U37" s="192">
        <f>'Flux de trésorerie - Ex. 1-2'!U37</f>
        <v>0</v>
      </c>
      <c r="V37" s="192">
        <f>'Flux de trésorerie - Ex. 1-2'!V37</f>
        <v>0</v>
      </c>
      <c r="W37" s="192">
        <f>'Flux de trésorerie - Ex. 1-2'!W37</f>
        <v>0</v>
      </c>
      <c r="X37" s="192">
        <f>'Flux de trésorerie - Ex. 1-2'!X37</f>
        <v>0</v>
      </c>
      <c r="Y37" s="192">
        <f>'Flux de trésorerie - Ex. 1-2'!Y37</f>
        <v>0</v>
      </c>
      <c r="Z37" s="192">
        <f>'Flux de trésorerie - Ex. 1-2'!Z37</f>
        <v>0</v>
      </c>
      <c r="AA37" s="192">
        <f>'Flux de trésorerie - Ex. 1-2'!AA37</f>
        <v>0</v>
      </c>
      <c r="AB37" s="192">
        <f>'Flux de trésorerie - Ex. 1-2'!AB37</f>
        <v>0</v>
      </c>
      <c r="AC37" s="192">
        <f>'Flux de trésorerie - Ex. 1-2'!AC37</f>
        <v>0</v>
      </c>
      <c r="AD37" s="192">
        <f>'Flux de trésorerie - Ex. 1-2'!AD37</f>
        <v>0</v>
      </c>
      <c r="AE37" s="192">
        <f>'Flux de trésorerie - Ex. 1-2'!AE37</f>
        <v>0</v>
      </c>
      <c r="AF37" s="192">
        <f>'Flux de trésorerie - Ex. 1-2'!AF37</f>
        <v>0</v>
      </c>
      <c r="AG37" s="107">
        <f t="shared" si="14"/>
        <v>0</v>
      </c>
      <c r="AH37" s="181"/>
      <c r="AI37" s="181"/>
      <c r="AJ37" s="181"/>
      <c r="AK37" s="181"/>
      <c r="AL37" s="181"/>
      <c r="AM37" s="181"/>
      <c r="AN37" s="181"/>
    </row>
    <row r="38" spans="1:40" x14ac:dyDescent="0.2">
      <c r="A38" s="494" t="str">
        <f>'Flux de trésorerie - Ex. 1-2'!A38</f>
        <v>Charges ou dépenses</v>
      </c>
      <c r="B38" s="570">
        <f>'Flux de trésorerie - Ex. 1-2'!B38</f>
        <v>0</v>
      </c>
      <c r="C38" s="570">
        <f>'Flux de trésorerie - Ex. 1-2'!C38</f>
        <v>0</v>
      </c>
      <c r="D38" s="192">
        <f>'Flux de trésorerie - Ex. 1-2'!D38</f>
        <v>0</v>
      </c>
      <c r="E38" s="192">
        <f>'Flux de trésorerie - Ex. 1-2'!E38</f>
        <v>0</v>
      </c>
      <c r="F38" s="192">
        <f>'Flux de trésorerie - Ex. 1-2'!F38</f>
        <v>0</v>
      </c>
      <c r="G38" s="192">
        <f>'Flux de trésorerie - Ex. 1-2'!G38</f>
        <v>0</v>
      </c>
      <c r="H38" s="192">
        <f>'Flux de trésorerie - Ex. 1-2'!H38</f>
        <v>0</v>
      </c>
      <c r="I38" s="192">
        <f>'Flux de trésorerie - Ex. 1-2'!I38</f>
        <v>0</v>
      </c>
      <c r="J38" s="192">
        <f>'Flux de trésorerie - Ex. 1-2'!J38</f>
        <v>0</v>
      </c>
      <c r="K38" s="192">
        <f>'Flux de trésorerie - Ex. 1-2'!K38</f>
        <v>0</v>
      </c>
      <c r="L38" s="192">
        <f>'Flux de trésorerie - Ex. 1-2'!L38</f>
        <v>0</v>
      </c>
      <c r="M38" s="192">
        <f>'Flux de trésorerie - Ex. 1-2'!M38</f>
        <v>0</v>
      </c>
      <c r="N38" s="192">
        <f>'Flux de trésorerie - Ex. 1-2'!N38</f>
        <v>0</v>
      </c>
      <c r="O38" s="192">
        <f>'Flux de trésorerie - Ex. 1-2'!O38</f>
        <v>0</v>
      </c>
      <c r="P38" s="107">
        <f t="shared" si="13"/>
        <v>0</v>
      </c>
      <c r="Q38" s="460"/>
      <c r="R38" s="492" t="str">
        <f>'Flux de trésorerie - Ex. 1-2'!R38</f>
        <v>Charges ou dépenses</v>
      </c>
      <c r="S38" s="570">
        <f>'Flux de trésorerie - Ex. 1-2'!S38</f>
        <v>0</v>
      </c>
      <c r="T38" s="570">
        <f>'Flux de trésorerie - Ex. 1-2'!T38</f>
        <v>0</v>
      </c>
      <c r="U38" s="192">
        <f>'Flux de trésorerie - Ex. 1-2'!U38</f>
        <v>0</v>
      </c>
      <c r="V38" s="192">
        <f>'Flux de trésorerie - Ex. 1-2'!V38</f>
        <v>0</v>
      </c>
      <c r="W38" s="192">
        <f>'Flux de trésorerie - Ex. 1-2'!W38</f>
        <v>0</v>
      </c>
      <c r="X38" s="192">
        <f>'Flux de trésorerie - Ex. 1-2'!X38</f>
        <v>0</v>
      </c>
      <c r="Y38" s="192">
        <f>'Flux de trésorerie - Ex. 1-2'!Y38</f>
        <v>0</v>
      </c>
      <c r="Z38" s="192">
        <f>'Flux de trésorerie - Ex. 1-2'!Z38</f>
        <v>0</v>
      </c>
      <c r="AA38" s="192">
        <f>'Flux de trésorerie - Ex. 1-2'!AA38</f>
        <v>0</v>
      </c>
      <c r="AB38" s="192">
        <f>'Flux de trésorerie - Ex. 1-2'!AB38</f>
        <v>0</v>
      </c>
      <c r="AC38" s="192">
        <f>'Flux de trésorerie - Ex. 1-2'!AC38</f>
        <v>0</v>
      </c>
      <c r="AD38" s="192">
        <f>'Flux de trésorerie - Ex. 1-2'!AD38</f>
        <v>0</v>
      </c>
      <c r="AE38" s="192">
        <f>'Flux de trésorerie - Ex. 1-2'!AE38</f>
        <v>0</v>
      </c>
      <c r="AF38" s="192">
        <f>'Flux de trésorerie - Ex. 1-2'!AF38</f>
        <v>0</v>
      </c>
      <c r="AG38" s="107">
        <f t="shared" si="14"/>
        <v>0</v>
      </c>
      <c r="AH38" s="181"/>
      <c r="AI38" s="181"/>
      <c r="AJ38" s="181"/>
      <c r="AK38" s="181"/>
      <c r="AL38" s="181"/>
      <c r="AM38" s="181"/>
      <c r="AN38" s="181"/>
    </row>
    <row r="39" spans="1:40" x14ac:dyDescent="0.2">
      <c r="A39" s="494" t="str">
        <f>'Flux de trésorerie - Ex. 1-2'!A39</f>
        <v>Charges ou dépenses</v>
      </c>
      <c r="B39" s="570">
        <f>'Flux de trésorerie - Ex. 1-2'!B39</f>
        <v>0</v>
      </c>
      <c r="C39" s="570">
        <f>'Flux de trésorerie - Ex. 1-2'!C39</f>
        <v>0</v>
      </c>
      <c r="D39" s="192">
        <f>'Flux de trésorerie - Ex. 1-2'!D39</f>
        <v>0</v>
      </c>
      <c r="E39" s="192">
        <f>'Flux de trésorerie - Ex. 1-2'!E39</f>
        <v>0</v>
      </c>
      <c r="F39" s="192">
        <f>'Flux de trésorerie - Ex. 1-2'!F39</f>
        <v>0</v>
      </c>
      <c r="G39" s="192">
        <f>'Flux de trésorerie - Ex. 1-2'!G39</f>
        <v>0</v>
      </c>
      <c r="H39" s="192">
        <f>'Flux de trésorerie - Ex. 1-2'!H39</f>
        <v>0</v>
      </c>
      <c r="I39" s="192">
        <f>'Flux de trésorerie - Ex. 1-2'!I39</f>
        <v>0</v>
      </c>
      <c r="J39" s="192">
        <f>'Flux de trésorerie - Ex. 1-2'!J39</f>
        <v>0</v>
      </c>
      <c r="K39" s="192">
        <f>'Flux de trésorerie - Ex. 1-2'!K39</f>
        <v>0</v>
      </c>
      <c r="L39" s="192">
        <f>'Flux de trésorerie - Ex. 1-2'!L39</f>
        <v>0</v>
      </c>
      <c r="M39" s="192">
        <f>'Flux de trésorerie - Ex. 1-2'!M39</f>
        <v>0</v>
      </c>
      <c r="N39" s="192">
        <f>'Flux de trésorerie - Ex. 1-2'!N39</f>
        <v>0</v>
      </c>
      <c r="O39" s="192">
        <f>'Flux de trésorerie - Ex. 1-2'!O39</f>
        <v>0</v>
      </c>
      <c r="P39" s="107">
        <f t="shared" si="13"/>
        <v>0</v>
      </c>
      <c r="Q39" s="460"/>
      <c r="R39" s="492" t="str">
        <f>'Flux de trésorerie - Ex. 1-2'!R39</f>
        <v>Charges ou dépenses</v>
      </c>
      <c r="S39" s="570">
        <f>'Flux de trésorerie - Ex. 1-2'!S39</f>
        <v>0</v>
      </c>
      <c r="T39" s="570">
        <f>'Flux de trésorerie - Ex. 1-2'!T39</f>
        <v>0</v>
      </c>
      <c r="U39" s="192">
        <f>'Flux de trésorerie - Ex. 1-2'!U39</f>
        <v>0</v>
      </c>
      <c r="V39" s="192">
        <f>'Flux de trésorerie - Ex. 1-2'!V39</f>
        <v>0</v>
      </c>
      <c r="W39" s="192">
        <f>'Flux de trésorerie - Ex. 1-2'!W39</f>
        <v>0</v>
      </c>
      <c r="X39" s="192">
        <f>'Flux de trésorerie - Ex. 1-2'!X39</f>
        <v>0</v>
      </c>
      <c r="Y39" s="192">
        <f>'Flux de trésorerie - Ex. 1-2'!Y39</f>
        <v>0</v>
      </c>
      <c r="Z39" s="192">
        <f>'Flux de trésorerie - Ex. 1-2'!Z39</f>
        <v>0</v>
      </c>
      <c r="AA39" s="192">
        <f>'Flux de trésorerie - Ex. 1-2'!AA39</f>
        <v>0</v>
      </c>
      <c r="AB39" s="192">
        <f>'Flux de trésorerie - Ex. 1-2'!AB39</f>
        <v>0</v>
      </c>
      <c r="AC39" s="192">
        <f>'Flux de trésorerie - Ex. 1-2'!AC39</f>
        <v>0</v>
      </c>
      <c r="AD39" s="192">
        <f>'Flux de trésorerie - Ex. 1-2'!AD39</f>
        <v>0</v>
      </c>
      <c r="AE39" s="192">
        <f>'Flux de trésorerie - Ex. 1-2'!AE39</f>
        <v>0</v>
      </c>
      <c r="AF39" s="192">
        <f>'Flux de trésorerie - Ex. 1-2'!AF39</f>
        <v>0</v>
      </c>
      <c r="AG39" s="107">
        <f t="shared" si="14"/>
        <v>0</v>
      </c>
      <c r="AH39" s="181"/>
      <c r="AI39" s="181"/>
      <c r="AJ39" s="181"/>
      <c r="AK39" s="181"/>
      <c r="AL39" s="181"/>
      <c r="AM39" s="181"/>
      <c r="AN39" s="181"/>
    </row>
    <row r="40" spans="1:40" x14ac:dyDescent="0.2">
      <c r="A40" s="494" t="str">
        <f>'Flux de trésorerie - Ex. 1-2'!A40</f>
        <v>Charges ou dépenses</v>
      </c>
      <c r="B40" s="570">
        <f>'Flux de trésorerie - Ex. 1-2'!B40</f>
        <v>0</v>
      </c>
      <c r="C40" s="570">
        <f>'Flux de trésorerie - Ex. 1-2'!C40</f>
        <v>0</v>
      </c>
      <c r="D40" s="192">
        <f>'Flux de trésorerie - Ex. 1-2'!D40</f>
        <v>0</v>
      </c>
      <c r="E40" s="192">
        <f>'Flux de trésorerie - Ex. 1-2'!E40</f>
        <v>0</v>
      </c>
      <c r="F40" s="192">
        <f>'Flux de trésorerie - Ex. 1-2'!F40</f>
        <v>0</v>
      </c>
      <c r="G40" s="192">
        <f>'Flux de trésorerie - Ex. 1-2'!G40</f>
        <v>0</v>
      </c>
      <c r="H40" s="192">
        <f>'Flux de trésorerie - Ex. 1-2'!H40</f>
        <v>0</v>
      </c>
      <c r="I40" s="192">
        <f>'Flux de trésorerie - Ex. 1-2'!I40</f>
        <v>0</v>
      </c>
      <c r="J40" s="192">
        <f>'Flux de trésorerie - Ex. 1-2'!J40</f>
        <v>0</v>
      </c>
      <c r="K40" s="192">
        <f>'Flux de trésorerie - Ex. 1-2'!K40</f>
        <v>0</v>
      </c>
      <c r="L40" s="192">
        <f>'Flux de trésorerie - Ex. 1-2'!L40</f>
        <v>0</v>
      </c>
      <c r="M40" s="192">
        <f>'Flux de trésorerie - Ex. 1-2'!M40</f>
        <v>0</v>
      </c>
      <c r="N40" s="192">
        <f>'Flux de trésorerie - Ex. 1-2'!N40</f>
        <v>0</v>
      </c>
      <c r="O40" s="192">
        <f>'Flux de trésorerie - Ex. 1-2'!O40</f>
        <v>0</v>
      </c>
      <c r="P40" s="107">
        <f t="shared" si="13"/>
        <v>0</v>
      </c>
      <c r="Q40" s="460"/>
      <c r="R40" s="492" t="str">
        <f>'Flux de trésorerie - Ex. 1-2'!R40</f>
        <v>Charges ou dépenses</v>
      </c>
      <c r="S40" s="570">
        <f>'Flux de trésorerie - Ex. 1-2'!S40</f>
        <v>0</v>
      </c>
      <c r="T40" s="570">
        <f>'Flux de trésorerie - Ex. 1-2'!T40</f>
        <v>0</v>
      </c>
      <c r="U40" s="192">
        <f>'Flux de trésorerie - Ex. 1-2'!U40</f>
        <v>0</v>
      </c>
      <c r="V40" s="192">
        <f>'Flux de trésorerie - Ex. 1-2'!V40</f>
        <v>0</v>
      </c>
      <c r="W40" s="192">
        <f>'Flux de trésorerie - Ex. 1-2'!W40</f>
        <v>0</v>
      </c>
      <c r="X40" s="192">
        <f>'Flux de trésorerie - Ex. 1-2'!X40</f>
        <v>0</v>
      </c>
      <c r="Y40" s="192">
        <f>'Flux de trésorerie - Ex. 1-2'!Y40</f>
        <v>0</v>
      </c>
      <c r="Z40" s="192">
        <f>'Flux de trésorerie - Ex. 1-2'!Z40</f>
        <v>0</v>
      </c>
      <c r="AA40" s="192">
        <f>'Flux de trésorerie - Ex. 1-2'!AA40</f>
        <v>0</v>
      </c>
      <c r="AB40" s="192">
        <f>'Flux de trésorerie - Ex. 1-2'!AB40</f>
        <v>0</v>
      </c>
      <c r="AC40" s="192">
        <f>'Flux de trésorerie - Ex. 1-2'!AC40</f>
        <v>0</v>
      </c>
      <c r="AD40" s="192">
        <f>'Flux de trésorerie - Ex. 1-2'!AD40</f>
        <v>0</v>
      </c>
      <c r="AE40" s="192">
        <f>'Flux de trésorerie - Ex. 1-2'!AE40</f>
        <v>0</v>
      </c>
      <c r="AF40" s="192">
        <f>'Flux de trésorerie - Ex. 1-2'!AF40</f>
        <v>0</v>
      </c>
      <c r="AG40" s="107">
        <f t="shared" si="14"/>
        <v>0</v>
      </c>
      <c r="AH40" s="181"/>
      <c r="AI40" s="181"/>
      <c r="AJ40" s="181"/>
      <c r="AK40" s="181"/>
      <c r="AL40" s="181"/>
      <c r="AM40" s="181"/>
      <c r="AN40" s="181"/>
    </row>
    <row r="41" spans="1:40" x14ac:dyDescent="0.2">
      <c r="A41" s="492" t="str">
        <f>'Flux de trésorerie - Ex. 1-2'!A41</f>
        <v>Charges ou dépenses</v>
      </c>
      <c r="B41" s="570">
        <f>'Flux de trésorerie - Ex. 1-2'!B41</f>
        <v>0</v>
      </c>
      <c r="C41" s="570">
        <f>'Flux de trésorerie - Ex. 1-2'!C41</f>
        <v>0</v>
      </c>
      <c r="D41" s="192">
        <f>'Flux de trésorerie - Ex. 1-2'!D41</f>
        <v>0</v>
      </c>
      <c r="E41" s="192">
        <f>'Flux de trésorerie - Ex. 1-2'!E41</f>
        <v>0</v>
      </c>
      <c r="F41" s="192">
        <f>'Flux de trésorerie - Ex. 1-2'!F41</f>
        <v>0</v>
      </c>
      <c r="G41" s="192">
        <f>'Flux de trésorerie - Ex. 1-2'!G41</f>
        <v>0</v>
      </c>
      <c r="H41" s="192">
        <f>'Flux de trésorerie - Ex. 1-2'!H41</f>
        <v>0</v>
      </c>
      <c r="I41" s="192">
        <f>'Flux de trésorerie - Ex. 1-2'!I41</f>
        <v>0</v>
      </c>
      <c r="J41" s="192">
        <f>'Flux de trésorerie - Ex. 1-2'!J41</f>
        <v>0</v>
      </c>
      <c r="K41" s="192">
        <f>'Flux de trésorerie - Ex. 1-2'!K41</f>
        <v>0</v>
      </c>
      <c r="L41" s="192">
        <f>'Flux de trésorerie - Ex. 1-2'!L41</f>
        <v>0</v>
      </c>
      <c r="M41" s="192">
        <f>'Flux de trésorerie - Ex. 1-2'!M41</f>
        <v>0</v>
      </c>
      <c r="N41" s="192">
        <f>'Flux de trésorerie - Ex. 1-2'!N41</f>
        <v>0</v>
      </c>
      <c r="O41" s="192">
        <f>'Flux de trésorerie - Ex. 1-2'!O41</f>
        <v>0</v>
      </c>
      <c r="P41" s="107">
        <f t="shared" si="13"/>
        <v>0</v>
      </c>
      <c r="Q41" s="460"/>
      <c r="R41" s="492" t="str">
        <f>'Flux de trésorerie - Ex. 1-2'!R41</f>
        <v>Charges ou dépenses</v>
      </c>
      <c r="S41" s="570">
        <f>'Flux de trésorerie - Ex. 1-2'!S41</f>
        <v>0</v>
      </c>
      <c r="T41" s="570">
        <f>'Flux de trésorerie - Ex. 1-2'!T41</f>
        <v>0</v>
      </c>
      <c r="U41" s="192">
        <f>'Flux de trésorerie - Ex. 1-2'!U41</f>
        <v>0</v>
      </c>
      <c r="V41" s="192">
        <f>'Flux de trésorerie - Ex. 1-2'!V41</f>
        <v>0</v>
      </c>
      <c r="W41" s="192">
        <f>'Flux de trésorerie - Ex. 1-2'!W41</f>
        <v>0</v>
      </c>
      <c r="X41" s="192">
        <f>'Flux de trésorerie - Ex. 1-2'!X41</f>
        <v>0</v>
      </c>
      <c r="Y41" s="192">
        <f>'Flux de trésorerie - Ex. 1-2'!Y41</f>
        <v>0</v>
      </c>
      <c r="Z41" s="192">
        <f>'Flux de trésorerie - Ex. 1-2'!Z41</f>
        <v>0</v>
      </c>
      <c r="AA41" s="192">
        <f>'Flux de trésorerie - Ex. 1-2'!AA41</f>
        <v>0</v>
      </c>
      <c r="AB41" s="192">
        <f>'Flux de trésorerie - Ex. 1-2'!AB41</f>
        <v>0</v>
      </c>
      <c r="AC41" s="192">
        <f>'Flux de trésorerie - Ex. 1-2'!AC41</f>
        <v>0</v>
      </c>
      <c r="AD41" s="192">
        <f>'Flux de trésorerie - Ex. 1-2'!AD41</f>
        <v>0</v>
      </c>
      <c r="AE41" s="192">
        <f>'Flux de trésorerie - Ex. 1-2'!AE41</f>
        <v>0</v>
      </c>
      <c r="AF41" s="192">
        <f>'Flux de trésorerie - Ex. 1-2'!AF41</f>
        <v>0</v>
      </c>
      <c r="AG41" s="107">
        <f t="shared" si="14"/>
        <v>0</v>
      </c>
      <c r="AH41" s="181"/>
      <c r="AI41" s="181"/>
      <c r="AJ41" s="181"/>
      <c r="AK41" s="181"/>
      <c r="AL41" s="181"/>
      <c r="AM41" s="181"/>
      <c r="AN41" s="181"/>
    </row>
    <row r="42" spans="1:40" x14ac:dyDescent="0.2">
      <c r="A42" s="494" t="str">
        <f>'Flux de trésorerie - Ex. 1-2'!A42</f>
        <v>Charges ou dépenses</v>
      </c>
      <c r="B42" s="570">
        <f>'Flux de trésorerie - Ex. 1-2'!B42</f>
        <v>0</v>
      </c>
      <c r="C42" s="570">
        <f>'Flux de trésorerie - Ex. 1-2'!C42</f>
        <v>0</v>
      </c>
      <c r="D42" s="192">
        <f>'Flux de trésorerie - Ex. 1-2'!D42</f>
        <v>0</v>
      </c>
      <c r="E42" s="192">
        <f>'Flux de trésorerie - Ex. 1-2'!E42</f>
        <v>0</v>
      </c>
      <c r="F42" s="192">
        <f>'Flux de trésorerie - Ex. 1-2'!F42</f>
        <v>0</v>
      </c>
      <c r="G42" s="192">
        <f>'Flux de trésorerie - Ex. 1-2'!G42</f>
        <v>0</v>
      </c>
      <c r="H42" s="192">
        <f>'Flux de trésorerie - Ex. 1-2'!H42</f>
        <v>0</v>
      </c>
      <c r="I42" s="192">
        <f>'Flux de trésorerie - Ex. 1-2'!I42</f>
        <v>0</v>
      </c>
      <c r="J42" s="192">
        <f>'Flux de trésorerie - Ex. 1-2'!J42</f>
        <v>0</v>
      </c>
      <c r="K42" s="192">
        <f>'Flux de trésorerie - Ex. 1-2'!K42</f>
        <v>0</v>
      </c>
      <c r="L42" s="192">
        <f>'Flux de trésorerie - Ex. 1-2'!L42</f>
        <v>0</v>
      </c>
      <c r="M42" s="192">
        <f>'Flux de trésorerie - Ex. 1-2'!M42</f>
        <v>0</v>
      </c>
      <c r="N42" s="192">
        <f>'Flux de trésorerie - Ex. 1-2'!N42</f>
        <v>0</v>
      </c>
      <c r="O42" s="192">
        <f>'Flux de trésorerie - Ex. 1-2'!O42</f>
        <v>0</v>
      </c>
      <c r="P42" s="107">
        <f t="shared" si="13"/>
        <v>0</v>
      </c>
      <c r="Q42" s="460"/>
      <c r="R42" s="492" t="str">
        <f>'Flux de trésorerie - Ex. 1-2'!R42</f>
        <v>Charges ou dépenses</v>
      </c>
      <c r="S42" s="570">
        <f>'Flux de trésorerie - Ex. 1-2'!S42</f>
        <v>0</v>
      </c>
      <c r="T42" s="570">
        <f>'Flux de trésorerie - Ex. 1-2'!T42</f>
        <v>0</v>
      </c>
      <c r="U42" s="192">
        <f>'Flux de trésorerie - Ex. 1-2'!U42</f>
        <v>0</v>
      </c>
      <c r="V42" s="192">
        <f>'Flux de trésorerie - Ex. 1-2'!V42</f>
        <v>0</v>
      </c>
      <c r="W42" s="192">
        <f>'Flux de trésorerie - Ex. 1-2'!W42</f>
        <v>0</v>
      </c>
      <c r="X42" s="192">
        <f>'Flux de trésorerie - Ex. 1-2'!X42</f>
        <v>0</v>
      </c>
      <c r="Y42" s="192">
        <f>'Flux de trésorerie - Ex. 1-2'!Y42</f>
        <v>0</v>
      </c>
      <c r="Z42" s="192">
        <f>'Flux de trésorerie - Ex. 1-2'!Z42</f>
        <v>0</v>
      </c>
      <c r="AA42" s="192">
        <f>'Flux de trésorerie - Ex. 1-2'!AA42</f>
        <v>0</v>
      </c>
      <c r="AB42" s="192">
        <f>'Flux de trésorerie - Ex. 1-2'!AB42</f>
        <v>0</v>
      </c>
      <c r="AC42" s="192">
        <f>'Flux de trésorerie - Ex. 1-2'!AC42</f>
        <v>0</v>
      </c>
      <c r="AD42" s="192">
        <f>'Flux de trésorerie - Ex. 1-2'!AD42</f>
        <v>0</v>
      </c>
      <c r="AE42" s="192">
        <f>'Flux de trésorerie - Ex. 1-2'!AE42</f>
        <v>0</v>
      </c>
      <c r="AF42" s="192">
        <f>'Flux de trésorerie - Ex. 1-2'!AF42</f>
        <v>0</v>
      </c>
      <c r="AG42" s="107">
        <f t="shared" si="14"/>
        <v>0</v>
      </c>
      <c r="AH42" s="181"/>
      <c r="AI42" s="181"/>
      <c r="AJ42" s="181"/>
      <c r="AK42" s="181"/>
      <c r="AL42" s="181"/>
      <c r="AM42" s="181"/>
      <c r="AN42" s="181"/>
    </row>
    <row r="43" spans="1:40" x14ac:dyDescent="0.2">
      <c r="A43" s="494" t="str">
        <f>'Flux de trésorerie - Ex. 1-2'!A43</f>
        <v>Charges ou dépenses</v>
      </c>
      <c r="B43" s="570">
        <f>'Flux de trésorerie - Ex. 1-2'!B43</f>
        <v>0</v>
      </c>
      <c r="C43" s="570">
        <f>'Flux de trésorerie - Ex. 1-2'!C43</f>
        <v>0</v>
      </c>
      <c r="D43" s="192">
        <f>'Flux de trésorerie - Ex. 1-2'!D43</f>
        <v>0</v>
      </c>
      <c r="E43" s="192">
        <f>'Flux de trésorerie - Ex. 1-2'!E43</f>
        <v>0</v>
      </c>
      <c r="F43" s="192">
        <f>'Flux de trésorerie - Ex. 1-2'!F43</f>
        <v>0</v>
      </c>
      <c r="G43" s="192">
        <f>'Flux de trésorerie - Ex. 1-2'!G43</f>
        <v>0</v>
      </c>
      <c r="H43" s="192">
        <f>'Flux de trésorerie - Ex. 1-2'!H43</f>
        <v>0</v>
      </c>
      <c r="I43" s="192">
        <f>'Flux de trésorerie - Ex. 1-2'!I43</f>
        <v>0</v>
      </c>
      <c r="J43" s="192">
        <f>'Flux de trésorerie - Ex. 1-2'!J43</f>
        <v>0</v>
      </c>
      <c r="K43" s="192">
        <f>'Flux de trésorerie - Ex. 1-2'!K43</f>
        <v>0</v>
      </c>
      <c r="L43" s="192">
        <f>'Flux de trésorerie - Ex. 1-2'!L43</f>
        <v>0</v>
      </c>
      <c r="M43" s="192">
        <f>'Flux de trésorerie - Ex. 1-2'!M43</f>
        <v>0</v>
      </c>
      <c r="N43" s="192">
        <f>'Flux de trésorerie - Ex. 1-2'!N43</f>
        <v>0</v>
      </c>
      <c r="O43" s="192">
        <f>'Flux de trésorerie - Ex. 1-2'!O43</f>
        <v>0</v>
      </c>
      <c r="P43" s="107">
        <f t="shared" si="13"/>
        <v>0</v>
      </c>
      <c r="Q43" s="460"/>
      <c r="R43" s="492" t="str">
        <f>'Flux de trésorerie - Ex. 1-2'!R43</f>
        <v>Charges ou dépenses</v>
      </c>
      <c r="S43" s="570">
        <f>'Flux de trésorerie - Ex. 1-2'!S43</f>
        <v>0</v>
      </c>
      <c r="T43" s="570">
        <f>'Flux de trésorerie - Ex. 1-2'!T43</f>
        <v>0</v>
      </c>
      <c r="U43" s="192">
        <f>'Flux de trésorerie - Ex. 1-2'!U43</f>
        <v>0</v>
      </c>
      <c r="V43" s="192">
        <f>'Flux de trésorerie - Ex. 1-2'!V43</f>
        <v>0</v>
      </c>
      <c r="W43" s="192">
        <f>'Flux de trésorerie - Ex. 1-2'!W43</f>
        <v>0</v>
      </c>
      <c r="X43" s="192">
        <f>'Flux de trésorerie - Ex. 1-2'!X43</f>
        <v>0</v>
      </c>
      <c r="Y43" s="192">
        <f>'Flux de trésorerie - Ex. 1-2'!Y43</f>
        <v>0</v>
      </c>
      <c r="Z43" s="192">
        <f>'Flux de trésorerie - Ex. 1-2'!Z43</f>
        <v>0</v>
      </c>
      <c r="AA43" s="192">
        <f>'Flux de trésorerie - Ex. 1-2'!AA43</f>
        <v>0</v>
      </c>
      <c r="AB43" s="192">
        <f>'Flux de trésorerie - Ex. 1-2'!AB43</f>
        <v>0</v>
      </c>
      <c r="AC43" s="192">
        <f>'Flux de trésorerie - Ex. 1-2'!AC43</f>
        <v>0</v>
      </c>
      <c r="AD43" s="192">
        <f>'Flux de trésorerie - Ex. 1-2'!AD43</f>
        <v>0</v>
      </c>
      <c r="AE43" s="192">
        <f>'Flux de trésorerie - Ex. 1-2'!AE43</f>
        <v>0</v>
      </c>
      <c r="AF43" s="192">
        <f>'Flux de trésorerie - Ex. 1-2'!AF43</f>
        <v>0</v>
      </c>
      <c r="AG43" s="107">
        <f t="shared" si="14"/>
        <v>0</v>
      </c>
      <c r="AH43" s="181"/>
      <c r="AI43" s="181"/>
      <c r="AJ43" s="181"/>
      <c r="AK43" s="181"/>
      <c r="AL43" s="181"/>
      <c r="AM43" s="181"/>
      <c r="AN43" s="181"/>
    </row>
    <row r="44" spans="1:40" x14ac:dyDescent="0.2">
      <c r="A44" s="494" t="str">
        <f>'Flux de trésorerie - Ex. 1-2'!A44</f>
        <v>Charges ou dépenses</v>
      </c>
      <c r="B44" s="570">
        <f>'Flux de trésorerie - Ex. 1-2'!B44</f>
        <v>0</v>
      </c>
      <c r="C44" s="570">
        <f>'Flux de trésorerie - Ex. 1-2'!C44</f>
        <v>0</v>
      </c>
      <c r="D44" s="192">
        <f>'Flux de trésorerie - Ex. 1-2'!D44</f>
        <v>0</v>
      </c>
      <c r="E44" s="192">
        <f>'Flux de trésorerie - Ex. 1-2'!E44</f>
        <v>0</v>
      </c>
      <c r="F44" s="192">
        <f>'Flux de trésorerie - Ex. 1-2'!F44</f>
        <v>0</v>
      </c>
      <c r="G44" s="192">
        <f>'Flux de trésorerie - Ex. 1-2'!G44</f>
        <v>0</v>
      </c>
      <c r="H44" s="192">
        <f>'Flux de trésorerie - Ex. 1-2'!H44</f>
        <v>0</v>
      </c>
      <c r="I44" s="192">
        <f>'Flux de trésorerie - Ex. 1-2'!I44</f>
        <v>0</v>
      </c>
      <c r="J44" s="192">
        <f>'Flux de trésorerie - Ex. 1-2'!J44</f>
        <v>0</v>
      </c>
      <c r="K44" s="192">
        <f>'Flux de trésorerie - Ex. 1-2'!K44</f>
        <v>0</v>
      </c>
      <c r="L44" s="192">
        <f>'Flux de trésorerie - Ex. 1-2'!L44</f>
        <v>0</v>
      </c>
      <c r="M44" s="192">
        <f>'Flux de trésorerie - Ex. 1-2'!M44</f>
        <v>0</v>
      </c>
      <c r="N44" s="192">
        <f>'Flux de trésorerie - Ex. 1-2'!N44</f>
        <v>0</v>
      </c>
      <c r="O44" s="192">
        <f>'Flux de trésorerie - Ex. 1-2'!O44</f>
        <v>0</v>
      </c>
      <c r="P44" s="107">
        <f t="shared" si="13"/>
        <v>0</v>
      </c>
      <c r="Q44" s="460"/>
      <c r="R44" s="492" t="str">
        <f>'Flux de trésorerie - Ex. 1-2'!R44</f>
        <v>Charges ou dépenses</v>
      </c>
      <c r="S44" s="570">
        <f>'Flux de trésorerie - Ex. 1-2'!S44</f>
        <v>0</v>
      </c>
      <c r="T44" s="570">
        <f>'Flux de trésorerie - Ex. 1-2'!T44</f>
        <v>0</v>
      </c>
      <c r="U44" s="192">
        <f>'Flux de trésorerie - Ex. 1-2'!U44</f>
        <v>0</v>
      </c>
      <c r="V44" s="192">
        <f>'Flux de trésorerie - Ex. 1-2'!V44</f>
        <v>0</v>
      </c>
      <c r="W44" s="192">
        <f>'Flux de trésorerie - Ex. 1-2'!W44</f>
        <v>0</v>
      </c>
      <c r="X44" s="192">
        <f>'Flux de trésorerie - Ex. 1-2'!X44</f>
        <v>0</v>
      </c>
      <c r="Y44" s="192">
        <f>'Flux de trésorerie - Ex. 1-2'!Y44</f>
        <v>0</v>
      </c>
      <c r="Z44" s="192">
        <f>'Flux de trésorerie - Ex. 1-2'!Z44</f>
        <v>0</v>
      </c>
      <c r="AA44" s="192">
        <f>'Flux de trésorerie - Ex. 1-2'!AA44</f>
        <v>0</v>
      </c>
      <c r="AB44" s="192">
        <f>'Flux de trésorerie - Ex. 1-2'!AB44</f>
        <v>0</v>
      </c>
      <c r="AC44" s="192">
        <f>'Flux de trésorerie - Ex. 1-2'!AC44</f>
        <v>0</v>
      </c>
      <c r="AD44" s="192">
        <f>'Flux de trésorerie - Ex. 1-2'!AD44</f>
        <v>0</v>
      </c>
      <c r="AE44" s="192">
        <f>'Flux de trésorerie - Ex. 1-2'!AE44</f>
        <v>0</v>
      </c>
      <c r="AF44" s="192">
        <f>'Flux de trésorerie - Ex. 1-2'!AF44</f>
        <v>0</v>
      </c>
      <c r="AG44" s="107">
        <f t="shared" si="14"/>
        <v>0</v>
      </c>
      <c r="AH44" s="181"/>
      <c r="AI44" s="181"/>
      <c r="AJ44" s="181"/>
      <c r="AK44" s="181"/>
      <c r="AL44" s="181"/>
      <c r="AM44" s="181"/>
      <c r="AN44" s="181"/>
    </row>
    <row r="45" spans="1:40" x14ac:dyDescent="0.2">
      <c r="A45" s="478" t="s">
        <v>74</v>
      </c>
      <c r="B45" s="109"/>
      <c r="C45" s="106">
        <f t="shared" ref="C45:O45" si="15">SUM(C20:C44)</f>
        <v>0</v>
      </c>
      <c r="D45" s="106">
        <f t="shared" si="15"/>
        <v>0</v>
      </c>
      <c r="E45" s="106">
        <f t="shared" si="15"/>
        <v>0</v>
      </c>
      <c r="F45" s="106">
        <f t="shared" si="15"/>
        <v>0</v>
      </c>
      <c r="G45" s="106">
        <f t="shared" si="15"/>
        <v>0</v>
      </c>
      <c r="H45" s="106">
        <f t="shared" si="15"/>
        <v>0</v>
      </c>
      <c r="I45" s="106">
        <f t="shared" si="15"/>
        <v>0</v>
      </c>
      <c r="J45" s="106">
        <f t="shared" si="15"/>
        <v>0</v>
      </c>
      <c r="K45" s="106">
        <f t="shared" si="15"/>
        <v>0</v>
      </c>
      <c r="L45" s="106">
        <f t="shared" si="15"/>
        <v>0</v>
      </c>
      <c r="M45" s="106">
        <f t="shared" si="15"/>
        <v>0</v>
      </c>
      <c r="N45" s="106">
        <f t="shared" si="15"/>
        <v>0</v>
      </c>
      <c r="O45" s="106">
        <f t="shared" si="15"/>
        <v>0</v>
      </c>
      <c r="P45" s="107">
        <f t="shared" si="13"/>
        <v>0</v>
      </c>
      <c r="Q45" s="324"/>
      <c r="R45" s="496" t="s">
        <v>71</v>
      </c>
      <c r="S45" s="109"/>
      <c r="T45" s="106">
        <f t="shared" ref="T45:AF45" si="16">SUM(T20:T44)</f>
        <v>0</v>
      </c>
      <c r="U45" s="106">
        <f t="shared" si="16"/>
        <v>0</v>
      </c>
      <c r="V45" s="106">
        <f t="shared" si="16"/>
        <v>0</v>
      </c>
      <c r="W45" s="106">
        <f t="shared" si="16"/>
        <v>0</v>
      </c>
      <c r="X45" s="106">
        <f t="shared" si="16"/>
        <v>0</v>
      </c>
      <c r="Y45" s="106">
        <f t="shared" si="16"/>
        <v>0</v>
      </c>
      <c r="Z45" s="106">
        <f t="shared" si="16"/>
        <v>0</v>
      </c>
      <c r="AA45" s="106">
        <f t="shared" si="16"/>
        <v>0</v>
      </c>
      <c r="AB45" s="106">
        <f t="shared" si="16"/>
        <v>0</v>
      </c>
      <c r="AC45" s="106">
        <f t="shared" si="16"/>
        <v>0</v>
      </c>
      <c r="AD45" s="106">
        <f t="shared" si="16"/>
        <v>0</v>
      </c>
      <c r="AE45" s="106">
        <f t="shared" si="16"/>
        <v>0</v>
      </c>
      <c r="AF45" s="106">
        <f t="shared" si="16"/>
        <v>0</v>
      </c>
      <c r="AG45" s="107">
        <f t="shared" si="14"/>
        <v>0</v>
      </c>
      <c r="AH45" s="180"/>
      <c r="AI45" s="180"/>
      <c r="AJ45" s="180"/>
      <c r="AK45" s="180"/>
      <c r="AL45" s="180"/>
      <c r="AM45" s="180"/>
      <c r="AN45" s="180"/>
    </row>
    <row r="46" spans="1:40" x14ac:dyDescent="0.2">
      <c r="A46" s="495" t="s">
        <v>78</v>
      </c>
      <c r="B46" s="99"/>
      <c r="C46" s="99"/>
      <c r="D46" s="100"/>
      <c r="E46" s="100"/>
      <c r="F46" s="100"/>
      <c r="G46" s="100"/>
      <c r="H46" s="100"/>
      <c r="I46" s="100"/>
      <c r="J46" s="100"/>
      <c r="K46" s="100"/>
      <c r="L46" s="100"/>
      <c r="M46" s="100"/>
      <c r="N46" s="100"/>
      <c r="O46" s="100"/>
      <c r="P46" s="107">
        <f t="shared" si="13"/>
        <v>0</v>
      </c>
      <c r="Q46" s="324"/>
      <c r="R46" s="476" t="s">
        <v>78</v>
      </c>
      <c r="S46" s="33"/>
      <c r="T46" s="33"/>
      <c r="U46" s="31"/>
      <c r="V46" s="31"/>
      <c r="W46" s="31"/>
      <c r="X46" s="31"/>
      <c r="Y46" s="31"/>
      <c r="Z46" s="31"/>
      <c r="AA46" s="31"/>
      <c r="AB46" s="31"/>
      <c r="AC46" s="31"/>
      <c r="AD46" s="31"/>
      <c r="AE46" s="31"/>
      <c r="AF46" s="31"/>
      <c r="AG46" s="107">
        <f t="shared" si="14"/>
        <v>0</v>
      </c>
      <c r="AH46" s="180"/>
      <c r="AI46" s="180"/>
      <c r="AJ46" s="180"/>
      <c r="AK46" s="180"/>
      <c r="AL46" s="180"/>
      <c r="AM46" s="180"/>
      <c r="AN46" s="180"/>
    </row>
    <row r="47" spans="1:40" x14ac:dyDescent="0.2">
      <c r="A47" s="479" t="s">
        <v>17</v>
      </c>
      <c r="B47" s="304"/>
      <c r="C47" s="305">
        <f>'Frais de démarrage'!B39</f>
        <v>0</v>
      </c>
      <c r="D47" s="31"/>
      <c r="E47" s="19"/>
      <c r="F47" s="19"/>
      <c r="G47" s="19"/>
      <c r="H47" s="19"/>
      <c r="I47" s="19"/>
      <c r="J47" s="19"/>
      <c r="K47" s="19"/>
      <c r="L47" s="19"/>
      <c r="M47" s="19"/>
      <c r="N47" s="19"/>
      <c r="O47" s="19"/>
      <c r="P47" s="107">
        <f t="shared" si="13"/>
        <v>0</v>
      </c>
      <c r="Q47" s="324"/>
      <c r="R47" s="575"/>
      <c r="S47" s="176"/>
      <c r="T47" s="177"/>
      <c r="U47" s="31"/>
      <c r="V47" s="19"/>
      <c r="W47" s="19"/>
      <c r="X47" s="19"/>
      <c r="Y47" s="19"/>
      <c r="Z47" s="19"/>
      <c r="AA47" s="19"/>
      <c r="AB47" s="19"/>
      <c r="AC47" s="19"/>
      <c r="AD47" s="19"/>
      <c r="AE47" s="19"/>
      <c r="AF47" s="19"/>
      <c r="AG47" s="107">
        <f t="shared" si="14"/>
        <v>0</v>
      </c>
      <c r="AH47" s="180"/>
      <c r="AI47" s="180"/>
      <c r="AJ47" s="180"/>
      <c r="AK47" s="180"/>
      <c r="AL47" s="180"/>
      <c r="AM47" s="180"/>
      <c r="AN47" s="180"/>
    </row>
    <row r="48" spans="1:40" x14ac:dyDescent="0.2">
      <c r="A48" s="256" t="s">
        <v>75</v>
      </c>
      <c r="B48" s="558"/>
      <c r="C48" s="565"/>
      <c r="D48" s="74"/>
      <c r="E48" s="74"/>
      <c r="F48" s="74"/>
      <c r="G48" s="74"/>
      <c r="H48" s="74"/>
      <c r="I48" s="74"/>
      <c r="J48" s="74"/>
      <c r="K48" s="74"/>
      <c r="L48" s="74"/>
      <c r="M48" s="74"/>
      <c r="N48" s="74"/>
      <c r="O48" s="74"/>
      <c r="P48" s="107">
        <f t="shared" si="13"/>
        <v>0</v>
      </c>
      <c r="Q48" s="324"/>
      <c r="R48" s="256" t="s">
        <v>75</v>
      </c>
      <c r="S48" s="558"/>
      <c r="T48" s="558"/>
      <c r="U48" s="19"/>
      <c r="V48" s="19"/>
      <c r="W48" s="19"/>
      <c r="X48" s="19"/>
      <c r="Y48" s="19"/>
      <c r="Z48" s="19"/>
      <c r="AA48" s="19"/>
      <c r="AB48" s="19"/>
      <c r="AC48" s="19"/>
      <c r="AD48" s="19"/>
      <c r="AE48" s="19"/>
      <c r="AF48" s="19"/>
      <c r="AG48" s="107">
        <f t="shared" si="14"/>
        <v>0</v>
      </c>
      <c r="AH48" s="180"/>
      <c r="AI48" s="180"/>
      <c r="AJ48" s="180"/>
      <c r="AK48" s="180"/>
      <c r="AL48" s="180"/>
      <c r="AM48" s="180"/>
      <c r="AN48" s="180"/>
    </row>
    <row r="49" spans="1:40" x14ac:dyDescent="0.2">
      <c r="A49" s="587" t="s">
        <v>161</v>
      </c>
      <c r="B49" s="558"/>
      <c r="C49" s="565"/>
      <c r="D49" s="74"/>
      <c r="E49" s="74"/>
      <c r="F49" s="74"/>
      <c r="G49" s="74"/>
      <c r="H49" s="74"/>
      <c r="I49" s="74"/>
      <c r="J49" s="74"/>
      <c r="K49" s="74"/>
      <c r="L49" s="74"/>
      <c r="M49" s="74"/>
      <c r="N49" s="74"/>
      <c r="O49" s="74"/>
      <c r="P49" s="107">
        <f t="shared" si="13"/>
        <v>0</v>
      </c>
      <c r="Q49" s="324"/>
      <c r="R49" s="587" t="s">
        <v>161</v>
      </c>
      <c r="S49" s="558"/>
      <c r="T49" s="558"/>
      <c r="U49" s="19"/>
      <c r="V49" s="19"/>
      <c r="W49" s="19"/>
      <c r="X49" s="19"/>
      <c r="Y49" s="19"/>
      <c r="Z49" s="19"/>
      <c r="AA49" s="19"/>
      <c r="AB49" s="19"/>
      <c r="AC49" s="19"/>
      <c r="AD49" s="19"/>
      <c r="AE49" s="19"/>
      <c r="AF49" s="19"/>
      <c r="AG49" s="107">
        <f t="shared" si="14"/>
        <v>0</v>
      </c>
      <c r="AH49" s="180"/>
      <c r="AI49" s="180"/>
      <c r="AJ49" s="180"/>
      <c r="AK49" s="180"/>
      <c r="AL49" s="180"/>
      <c r="AM49" s="180"/>
      <c r="AN49" s="180"/>
    </row>
    <row r="50" spans="1:40" x14ac:dyDescent="0.2">
      <c r="A50" s="587" t="s">
        <v>162</v>
      </c>
      <c r="B50" s="558"/>
      <c r="C50" s="565"/>
      <c r="D50" s="74"/>
      <c r="E50" s="74"/>
      <c r="F50" s="74"/>
      <c r="G50" s="74"/>
      <c r="H50" s="74"/>
      <c r="I50" s="74"/>
      <c r="J50" s="74"/>
      <c r="K50" s="74"/>
      <c r="L50" s="74"/>
      <c r="M50" s="74"/>
      <c r="N50" s="74"/>
      <c r="O50" s="74"/>
      <c r="P50" s="107">
        <f t="shared" si="13"/>
        <v>0</v>
      </c>
      <c r="Q50" s="324"/>
      <c r="R50" s="587" t="s">
        <v>162</v>
      </c>
      <c r="S50" s="558"/>
      <c r="T50" s="558"/>
      <c r="U50" s="19"/>
      <c r="V50" s="19"/>
      <c r="W50" s="19"/>
      <c r="X50" s="19"/>
      <c r="Y50" s="19"/>
      <c r="Z50" s="19"/>
      <c r="AA50" s="19"/>
      <c r="AB50" s="19"/>
      <c r="AC50" s="19"/>
      <c r="AD50" s="19"/>
      <c r="AE50" s="19"/>
      <c r="AF50" s="19"/>
      <c r="AG50" s="107">
        <f t="shared" si="14"/>
        <v>0</v>
      </c>
      <c r="AH50" s="180"/>
      <c r="AI50" s="180"/>
      <c r="AJ50" s="180"/>
      <c r="AK50" s="180"/>
      <c r="AL50" s="180"/>
      <c r="AM50" s="180"/>
      <c r="AN50" s="180"/>
    </row>
    <row r="51" spans="1:40" x14ac:dyDescent="0.2">
      <c r="A51" s="573" t="s">
        <v>170</v>
      </c>
      <c r="B51" s="558"/>
      <c r="C51" s="565"/>
      <c r="D51" s="74"/>
      <c r="E51" s="74"/>
      <c r="F51" s="74"/>
      <c r="G51" s="74"/>
      <c r="H51" s="74"/>
      <c r="I51" s="74"/>
      <c r="J51" s="74"/>
      <c r="K51" s="74"/>
      <c r="L51" s="74"/>
      <c r="M51" s="74"/>
      <c r="N51" s="74"/>
      <c r="O51" s="74"/>
      <c r="P51" s="107">
        <f t="shared" si="13"/>
        <v>0</v>
      </c>
      <c r="Q51" s="323"/>
      <c r="R51" s="573" t="s">
        <v>170</v>
      </c>
      <c r="S51" s="558"/>
      <c r="T51" s="558"/>
      <c r="U51" s="19"/>
      <c r="V51" s="19"/>
      <c r="W51" s="19"/>
      <c r="X51" s="19"/>
      <c r="Y51" s="19"/>
      <c r="Z51" s="19"/>
      <c r="AA51" s="19"/>
      <c r="AB51" s="19"/>
      <c r="AC51" s="19"/>
      <c r="AD51" s="19"/>
      <c r="AE51" s="19"/>
      <c r="AF51" s="19"/>
      <c r="AG51" s="107">
        <f t="shared" si="14"/>
        <v>0</v>
      </c>
      <c r="AH51" s="181"/>
      <c r="AI51" s="181"/>
      <c r="AJ51" s="181"/>
      <c r="AK51" s="181"/>
      <c r="AL51" s="181"/>
      <c r="AM51" s="181"/>
      <c r="AN51" s="181"/>
    </row>
    <row r="52" spans="1:40" x14ac:dyDescent="0.2">
      <c r="A52" s="478" t="s">
        <v>76</v>
      </c>
      <c r="B52" s="109"/>
      <c r="C52" s="105">
        <f>SUM(C47:C51)</f>
        <v>0</v>
      </c>
      <c r="D52" s="106">
        <f>SUM(D47:D51)</f>
        <v>0</v>
      </c>
      <c r="E52" s="106">
        <f t="shared" ref="E52:O52" si="17">SUM(E48:E51)</f>
        <v>0</v>
      </c>
      <c r="F52" s="106">
        <f t="shared" si="17"/>
        <v>0</v>
      </c>
      <c r="G52" s="106">
        <f t="shared" si="17"/>
        <v>0</v>
      </c>
      <c r="H52" s="106">
        <f t="shared" si="17"/>
        <v>0</v>
      </c>
      <c r="I52" s="106">
        <f t="shared" si="17"/>
        <v>0</v>
      </c>
      <c r="J52" s="106">
        <f t="shared" si="17"/>
        <v>0</v>
      </c>
      <c r="K52" s="106">
        <f t="shared" si="17"/>
        <v>0</v>
      </c>
      <c r="L52" s="106">
        <f t="shared" si="17"/>
        <v>0</v>
      </c>
      <c r="M52" s="106">
        <f t="shared" si="17"/>
        <v>0</v>
      </c>
      <c r="N52" s="106">
        <f t="shared" si="17"/>
        <v>0</v>
      </c>
      <c r="O52" s="106">
        <f t="shared" si="17"/>
        <v>0</v>
      </c>
      <c r="P52" s="107">
        <f>SUM(P47:P51)</f>
        <v>0</v>
      </c>
      <c r="Q52" s="323"/>
      <c r="R52" s="478" t="s">
        <v>77</v>
      </c>
      <c r="S52" s="109"/>
      <c r="T52" s="106">
        <f>SUM(T47:T51)</f>
        <v>0</v>
      </c>
      <c r="U52" s="106">
        <f>SUM(U47:U51)</f>
        <v>0</v>
      </c>
      <c r="V52" s="106">
        <f t="shared" ref="V52:AF52" si="18">SUM(V48:V51)</f>
        <v>0</v>
      </c>
      <c r="W52" s="106">
        <f t="shared" si="18"/>
        <v>0</v>
      </c>
      <c r="X52" s="106">
        <f t="shared" si="18"/>
        <v>0</v>
      </c>
      <c r="Y52" s="106">
        <f t="shared" si="18"/>
        <v>0</v>
      </c>
      <c r="Z52" s="106">
        <f t="shared" si="18"/>
        <v>0</v>
      </c>
      <c r="AA52" s="106">
        <f t="shared" si="18"/>
        <v>0</v>
      </c>
      <c r="AB52" s="106">
        <f t="shared" si="18"/>
        <v>0</v>
      </c>
      <c r="AC52" s="106">
        <f t="shared" si="18"/>
        <v>0</v>
      </c>
      <c r="AD52" s="106">
        <f t="shared" si="18"/>
        <v>0</v>
      </c>
      <c r="AE52" s="106">
        <f t="shared" si="18"/>
        <v>0</v>
      </c>
      <c r="AF52" s="106">
        <f t="shared" si="18"/>
        <v>0</v>
      </c>
      <c r="AG52" s="107">
        <f>SUM(AG47:AG51)</f>
        <v>0</v>
      </c>
      <c r="AH52" s="181"/>
      <c r="AI52" s="181"/>
      <c r="AJ52" s="181"/>
      <c r="AK52" s="181"/>
      <c r="AL52" s="181"/>
      <c r="AM52" s="181"/>
      <c r="AN52" s="181"/>
    </row>
    <row r="53" spans="1:40" x14ac:dyDescent="0.2">
      <c r="A53" s="496" t="s">
        <v>50</v>
      </c>
      <c r="B53" s="109"/>
      <c r="C53" s="105">
        <f t="shared" ref="C53:P53" si="19">+C18+C45+C52</f>
        <v>0</v>
      </c>
      <c r="D53" s="105">
        <f t="shared" si="19"/>
        <v>0</v>
      </c>
      <c r="E53" s="105">
        <f t="shared" si="19"/>
        <v>0</v>
      </c>
      <c r="F53" s="105">
        <f t="shared" si="19"/>
        <v>0</v>
      </c>
      <c r="G53" s="105">
        <f t="shared" si="19"/>
        <v>0</v>
      </c>
      <c r="H53" s="105">
        <f t="shared" si="19"/>
        <v>0</v>
      </c>
      <c r="I53" s="105">
        <f t="shared" si="19"/>
        <v>0</v>
      </c>
      <c r="J53" s="105">
        <f t="shared" si="19"/>
        <v>0</v>
      </c>
      <c r="K53" s="105">
        <f t="shared" si="19"/>
        <v>0</v>
      </c>
      <c r="L53" s="105">
        <f t="shared" si="19"/>
        <v>0</v>
      </c>
      <c r="M53" s="105">
        <f t="shared" si="19"/>
        <v>0</v>
      </c>
      <c r="N53" s="105">
        <f t="shared" si="19"/>
        <v>0</v>
      </c>
      <c r="O53" s="105">
        <f t="shared" si="19"/>
        <v>0</v>
      </c>
      <c r="P53" s="107">
        <f t="shared" si="19"/>
        <v>0</v>
      </c>
      <c r="Q53" s="324"/>
      <c r="R53" s="496" t="s">
        <v>50</v>
      </c>
      <c r="S53" s="109"/>
      <c r="T53" s="105">
        <f t="shared" ref="T53:AG53" si="20">+T18+T45+T52</f>
        <v>0</v>
      </c>
      <c r="U53" s="105">
        <f t="shared" si="20"/>
        <v>0</v>
      </c>
      <c r="V53" s="105">
        <f t="shared" si="20"/>
        <v>0</v>
      </c>
      <c r="W53" s="105">
        <f t="shared" si="20"/>
        <v>0</v>
      </c>
      <c r="X53" s="105">
        <f t="shared" si="20"/>
        <v>0</v>
      </c>
      <c r="Y53" s="105">
        <f t="shared" si="20"/>
        <v>0</v>
      </c>
      <c r="Z53" s="105">
        <f t="shared" si="20"/>
        <v>0</v>
      </c>
      <c r="AA53" s="105">
        <f t="shared" si="20"/>
        <v>0</v>
      </c>
      <c r="AB53" s="105">
        <f t="shared" si="20"/>
        <v>0</v>
      </c>
      <c r="AC53" s="105">
        <f t="shared" si="20"/>
        <v>0</v>
      </c>
      <c r="AD53" s="105">
        <f t="shared" si="20"/>
        <v>0</v>
      </c>
      <c r="AE53" s="105">
        <f t="shared" si="20"/>
        <v>0</v>
      </c>
      <c r="AF53" s="105">
        <f t="shared" si="20"/>
        <v>0</v>
      </c>
      <c r="AG53" s="107">
        <f t="shared" si="20"/>
        <v>0</v>
      </c>
      <c r="AH53" s="180"/>
      <c r="AI53" s="180"/>
      <c r="AJ53" s="180"/>
      <c r="AK53" s="180"/>
      <c r="AL53" s="180"/>
      <c r="AM53" s="180"/>
      <c r="AN53" s="180"/>
    </row>
    <row r="54" spans="1:40" x14ac:dyDescent="0.2">
      <c r="A54" s="471"/>
      <c r="B54" s="14"/>
      <c r="C54" s="14"/>
      <c r="D54" s="34"/>
      <c r="E54" s="34"/>
      <c r="F54" s="34"/>
      <c r="G54" s="34"/>
      <c r="H54" s="34"/>
      <c r="I54" s="34"/>
      <c r="J54" s="34"/>
      <c r="K54" s="34"/>
      <c r="L54" s="34"/>
      <c r="M54" s="34"/>
      <c r="N54" s="34"/>
      <c r="O54" s="34"/>
      <c r="P54" s="17"/>
      <c r="Q54" s="323"/>
      <c r="R54" s="471"/>
      <c r="S54" s="14"/>
      <c r="T54" s="14"/>
      <c r="U54" s="34"/>
      <c r="V54" s="34"/>
      <c r="W54" s="34"/>
      <c r="X54" s="34"/>
      <c r="Y54" s="34"/>
      <c r="Z54" s="34"/>
      <c r="AA54" s="34"/>
      <c r="AB54" s="34"/>
      <c r="AC54" s="34"/>
      <c r="AD54" s="34"/>
      <c r="AE54" s="34"/>
      <c r="AF54" s="34"/>
      <c r="AG54" s="62"/>
      <c r="AH54" s="181"/>
      <c r="AI54" s="181"/>
      <c r="AJ54" s="181"/>
      <c r="AK54" s="181"/>
      <c r="AL54" s="181"/>
      <c r="AM54" s="181"/>
      <c r="AN54" s="181"/>
    </row>
    <row r="55" spans="1:40" x14ac:dyDescent="0.2">
      <c r="A55" s="478" t="s">
        <v>79</v>
      </c>
      <c r="B55" s="109"/>
      <c r="C55" s="106">
        <f t="shared" ref="C55:O55" si="21">+C14-C53</f>
        <v>0</v>
      </c>
      <c r="D55" s="105">
        <f t="shared" si="21"/>
        <v>0</v>
      </c>
      <c r="E55" s="105">
        <f t="shared" si="21"/>
        <v>0</v>
      </c>
      <c r="F55" s="105">
        <f t="shared" si="21"/>
        <v>0</v>
      </c>
      <c r="G55" s="105">
        <f t="shared" si="21"/>
        <v>0</v>
      </c>
      <c r="H55" s="105">
        <f t="shared" si="21"/>
        <v>0</v>
      </c>
      <c r="I55" s="105">
        <f t="shared" si="21"/>
        <v>0</v>
      </c>
      <c r="J55" s="105">
        <f t="shared" si="21"/>
        <v>0</v>
      </c>
      <c r="K55" s="105">
        <f t="shared" si="21"/>
        <v>0</v>
      </c>
      <c r="L55" s="105">
        <f t="shared" si="21"/>
        <v>0</v>
      </c>
      <c r="M55" s="105">
        <f t="shared" si="21"/>
        <v>0</v>
      </c>
      <c r="N55" s="105">
        <f t="shared" si="21"/>
        <v>0</v>
      </c>
      <c r="O55" s="105">
        <f t="shared" si="21"/>
        <v>0</v>
      </c>
      <c r="P55" s="107">
        <f>SUM(C55:O55)</f>
        <v>0</v>
      </c>
      <c r="Q55" s="323"/>
      <c r="R55" s="478" t="s">
        <v>79</v>
      </c>
      <c r="S55" s="109"/>
      <c r="T55" s="105">
        <f t="shared" ref="T55:AF55" si="22">+T14-T53</f>
        <v>0</v>
      </c>
      <c r="U55" s="105">
        <f t="shared" si="22"/>
        <v>0</v>
      </c>
      <c r="V55" s="105">
        <f t="shared" si="22"/>
        <v>0</v>
      </c>
      <c r="W55" s="105">
        <f t="shared" si="22"/>
        <v>0</v>
      </c>
      <c r="X55" s="105">
        <f t="shared" si="22"/>
        <v>0</v>
      </c>
      <c r="Y55" s="105">
        <f t="shared" si="22"/>
        <v>0</v>
      </c>
      <c r="Z55" s="105">
        <f t="shared" si="22"/>
        <v>0</v>
      </c>
      <c r="AA55" s="105">
        <f t="shared" si="22"/>
        <v>0</v>
      </c>
      <c r="AB55" s="105">
        <f t="shared" si="22"/>
        <v>0</v>
      </c>
      <c r="AC55" s="105">
        <f t="shared" si="22"/>
        <v>0</v>
      </c>
      <c r="AD55" s="105">
        <f t="shared" si="22"/>
        <v>0</v>
      </c>
      <c r="AE55" s="105">
        <f t="shared" si="22"/>
        <v>0</v>
      </c>
      <c r="AF55" s="105">
        <f t="shared" si="22"/>
        <v>0</v>
      </c>
      <c r="AG55" s="107">
        <f>SUM(T55:AF55)</f>
        <v>0</v>
      </c>
      <c r="AH55" s="181"/>
      <c r="AI55" s="181"/>
      <c r="AJ55" s="181"/>
      <c r="AK55" s="181"/>
      <c r="AL55" s="181"/>
      <c r="AM55" s="181"/>
      <c r="AN55" s="181"/>
    </row>
    <row r="56" spans="1:40" x14ac:dyDescent="0.2">
      <c r="A56" s="471"/>
      <c r="B56" s="14"/>
      <c r="C56" s="14"/>
      <c r="D56" s="35"/>
      <c r="E56" s="35"/>
      <c r="F56" s="35"/>
      <c r="G56" s="35"/>
      <c r="H56" s="35"/>
      <c r="I56" s="35"/>
      <c r="J56" s="35"/>
      <c r="K56" s="35"/>
      <c r="L56" s="35"/>
      <c r="M56" s="35"/>
      <c r="N56" s="35"/>
      <c r="O56" s="35"/>
      <c r="P56" s="17"/>
      <c r="Q56" s="323"/>
      <c r="R56" s="471"/>
      <c r="S56" s="14"/>
      <c r="T56" s="14"/>
      <c r="U56" s="35"/>
      <c r="V56" s="35"/>
      <c r="W56" s="35"/>
      <c r="X56" s="35"/>
      <c r="Y56" s="35"/>
      <c r="Z56" s="35"/>
      <c r="AA56" s="35"/>
      <c r="AB56" s="35"/>
      <c r="AC56" s="35"/>
      <c r="AD56" s="35"/>
      <c r="AE56" s="35"/>
      <c r="AF56" s="35"/>
      <c r="AG56" s="62"/>
      <c r="AH56" s="181"/>
      <c r="AI56" s="181"/>
      <c r="AJ56" s="181"/>
      <c r="AK56" s="181"/>
      <c r="AL56" s="181"/>
      <c r="AM56" s="181"/>
      <c r="AN56" s="181"/>
    </row>
    <row r="57" spans="1:40" x14ac:dyDescent="0.2">
      <c r="A57" s="478" t="s">
        <v>80</v>
      </c>
      <c r="B57" s="109"/>
      <c r="C57" s="106">
        <v>0</v>
      </c>
      <c r="D57" s="105">
        <f>C59</f>
        <v>0</v>
      </c>
      <c r="E57" s="105">
        <f t="shared" ref="E57:P57" si="23">+D59</f>
        <v>0</v>
      </c>
      <c r="F57" s="105">
        <f t="shared" si="23"/>
        <v>0</v>
      </c>
      <c r="G57" s="105">
        <f t="shared" si="23"/>
        <v>0</v>
      </c>
      <c r="H57" s="105">
        <f t="shared" si="23"/>
        <v>0</v>
      </c>
      <c r="I57" s="105">
        <f t="shared" si="23"/>
        <v>0</v>
      </c>
      <c r="J57" s="105">
        <f t="shared" si="23"/>
        <v>0</v>
      </c>
      <c r="K57" s="105">
        <f t="shared" si="23"/>
        <v>0</v>
      </c>
      <c r="L57" s="105">
        <f t="shared" si="23"/>
        <v>0</v>
      </c>
      <c r="M57" s="105">
        <f t="shared" si="23"/>
        <v>0</v>
      </c>
      <c r="N57" s="105">
        <f t="shared" si="23"/>
        <v>0</v>
      </c>
      <c r="O57" s="105">
        <f t="shared" si="23"/>
        <v>0</v>
      </c>
      <c r="P57" s="107">
        <f t="shared" si="23"/>
        <v>0</v>
      </c>
      <c r="Q57" s="324"/>
      <c r="R57" s="478" t="s">
        <v>80</v>
      </c>
      <c r="S57" s="109"/>
      <c r="T57" s="105">
        <f>O59</f>
        <v>0</v>
      </c>
      <c r="U57" s="105">
        <f>T59</f>
        <v>0</v>
      </c>
      <c r="V57" s="105">
        <f t="shared" ref="V57:AG57" si="24">+U59</f>
        <v>0</v>
      </c>
      <c r="W57" s="105">
        <f t="shared" si="24"/>
        <v>0</v>
      </c>
      <c r="X57" s="105">
        <f t="shared" si="24"/>
        <v>0</v>
      </c>
      <c r="Y57" s="105">
        <f t="shared" si="24"/>
        <v>0</v>
      </c>
      <c r="Z57" s="105">
        <f t="shared" si="24"/>
        <v>0</v>
      </c>
      <c r="AA57" s="105">
        <f t="shared" si="24"/>
        <v>0</v>
      </c>
      <c r="AB57" s="105">
        <f t="shared" si="24"/>
        <v>0</v>
      </c>
      <c r="AC57" s="105">
        <f t="shared" si="24"/>
        <v>0</v>
      </c>
      <c r="AD57" s="105">
        <f t="shared" si="24"/>
        <v>0</v>
      </c>
      <c r="AE57" s="105">
        <f t="shared" si="24"/>
        <v>0</v>
      </c>
      <c r="AF57" s="105">
        <f t="shared" si="24"/>
        <v>0</v>
      </c>
      <c r="AG57" s="107">
        <f t="shared" si="24"/>
        <v>0</v>
      </c>
      <c r="AH57" s="180"/>
      <c r="AI57" s="180"/>
      <c r="AJ57" s="180"/>
      <c r="AK57" s="180"/>
      <c r="AL57" s="180"/>
      <c r="AM57" s="180"/>
      <c r="AN57" s="180"/>
    </row>
    <row r="58" spans="1:40" x14ac:dyDescent="0.2">
      <c r="A58" s="471"/>
      <c r="B58" s="14"/>
      <c r="C58" s="14"/>
      <c r="D58" s="35"/>
      <c r="E58" s="35"/>
      <c r="F58" s="35"/>
      <c r="G58" s="35"/>
      <c r="H58" s="35"/>
      <c r="I58" s="35"/>
      <c r="J58" s="35"/>
      <c r="K58" s="35"/>
      <c r="L58" s="35"/>
      <c r="M58" s="35"/>
      <c r="N58" s="35"/>
      <c r="O58" s="35"/>
      <c r="P58" s="17"/>
      <c r="Q58" s="324"/>
      <c r="R58" s="471"/>
      <c r="S58" s="14"/>
      <c r="T58" s="14"/>
      <c r="U58" s="35"/>
      <c r="V58" s="35"/>
      <c r="W58" s="35"/>
      <c r="X58" s="35"/>
      <c r="Y58" s="35"/>
      <c r="Z58" s="35"/>
      <c r="AA58" s="35"/>
      <c r="AB58" s="35"/>
      <c r="AC58" s="35"/>
      <c r="AD58" s="35"/>
      <c r="AE58" s="35"/>
      <c r="AF58" s="35"/>
      <c r="AG58" s="17"/>
      <c r="AH58" s="180"/>
      <c r="AI58" s="180"/>
      <c r="AJ58" s="180"/>
      <c r="AK58" s="180"/>
      <c r="AL58" s="180"/>
      <c r="AM58" s="180"/>
      <c r="AN58" s="180"/>
    </row>
    <row r="59" spans="1:40" s="54" customFormat="1" ht="13.5" thickBot="1" x14ac:dyDescent="0.25">
      <c r="A59" s="299" t="s">
        <v>81</v>
      </c>
      <c r="B59" s="299"/>
      <c r="C59" s="300">
        <f>SUM(C55:C57)</f>
        <v>0</v>
      </c>
      <c r="D59" s="301">
        <f>SUM(D55:D57)</f>
        <v>0</v>
      </c>
      <c r="E59" s="301">
        <f>SUM(E55:E57)</f>
        <v>0</v>
      </c>
      <c r="F59" s="301">
        <f>SUM(F55:F57)</f>
        <v>0</v>
      </c>
      <c r="G59" s="301">
        <f>SUM(G55:G57)</f>
        <v>0</v>
      </c>
      <c r="H59" s="301">
        <f t="shared" ref="H59:O59" si="25">SUM(H55:H57)</f>
        <v>0</v>
      </c>
      <c r="I59" s="301">
        <f t="shared" si="25"/>
        <v>0</v>
      </c>
      <c r="J59" s="301">
        <f t="shared" si="25"/>
        <v>0</v>
      </c>
      <c r="K59" s="301">
        <f t="shared" si="25"/>
        <v>0</v>
      </c>
      <c r="L59" s="301">
        <f t="shared" si="25"/>
        <v>0</v>
      </c>
      <c r="M59" s="301">
        <f t="shared" si="25"/>
        <v>0</v>
      </c>
      <c r="N59" s="301">
        <f t="shared" si="25"/>
        <v>0</v>
      </c>
      <c r="O59" s="301">
        <f t="shared" si="25"/>
        <v>0</v>
      </c>
      <c r="P59" s="302"/>
      <c r="Q59" s="324"/>
      <c r="R59" s="299" t="s">
        <v>81</v>
      </c>
      <c r="S59" s="299"/>
      <c r="T59" s="301">
        <f>SUM(T55:T57)</f>
        <v>0</v>
      </c>
      <c r="U59" s="301">
        <f>SUM(U55:U57)</f>
        <v>0</v>
      </c>
      <c r="V59" s="301">
        <f>SUM(V55:V57)</f>
        <v>0</v>
      </c>
      <c r="W59" s="301">
        <f>SUM(W55:W57)</f>
        <v>0</v>
      </c>
      <c r="X59" s="301">
        <f>SUM(X55:X57)</f>
        <v>0</v>
      </c>
      <c r="Y59" s="301">
        <f t="shared" ref="Y59:AF59" si="26">SUM(Y55:Y57)</f>
        <v>0</v>
      </c>
      <c r="Z59" s="301">
        <f t="shared" si="26"/>
        <v>0</v>
      </c>
      <c r="AA59" s="301">
        <f t="shared" si="26"/>
        <v>0</v>
      </c>
      <c r="AB59" s="301">
        <f t="shared" si="26"/>
        <v>0</v>
      </c>
      <c r="AC59" s="301">
        <f t="shared" si="26"/>
        <v>0</v>
      </c>
      <c r="AD59" s="301">
        <f t="shared" si="26"/>
        <v>0</v>
      </c>
      <c r="AE59" s="301">
        <f t="shared" si="26"/>
        <v>0</v>
      </c>
      <c r="AF59" s="301">
        <f t="shared" si="26"/>
        <v>0</v>
      </c>
      <c r="AG59" s="302"/>
      <c r="AH59" s="180"/>
      <c r="AI59" s="180"/>
      <c r="AJ59" s="180"/>
      <c r="AK59" s="180"/>
      <c r="AL59" s="180"/>
      <c r="AM59" s="180"/>
      <c r="AN59" s="180"/>
    </row>
    <row r="60" spans="1:40" ht="13.5" thickBot="1" x14ac:dyDescent="0.25">
      <c r="A60" s="484"/>
      <c r="B60" s="133"/>
      <c r="C60" s="133"/>
      <c r="D60" s="151"/>
      <c r="E60" s="151"/>
      <c r="F60" s="151"/>
      <c r="G60" s="151"/>
      <c r="H60" s="151"/>
      <c r="I60" s="151"/>
      <c r="J60" s="151"/>
      <c r="K60" s="151"/>
      <c r="L60" s="151"/>
      <c r="M60" s="151"/>
      <c r="N60" s="151"/>
      <c r="O60" s="134"/>
      <c r="P60" s="143"/>
      <c r="Q60" s="461"/>
      <c r="R60" s="500"/>
      <c r="S60" s="133"/>
      <c r="T60" s="133"/>
      <c r="U60" s="151"/>
      <c r="V60" s="151"/>
      <c r="W60" s="151"/>
      <c r="X60" s="151"/>
      <c r="Y60" s="151"/>
      <c r="Z60" s="151"/>
      <c r="AA60" s="151"/>
      <c r="AB60" s="151"/>
      <c r="AC60" s="151"/>
      <c r="AD60" s="151"/>
      <c r="AE60" s="151"/>
      <c r="AF60" s="134"/>
      <c r="AG60" s="147"/>
      <c r="AH60" s="180"/>
      <c r="AI60" s="180"/>
      <c r="AJ60" s="180"/>
      <c r="AK60" s="180"/>
      <c r="AL60" s="180"/>
      <c r="AM60" s="180"/>
      <c r="AN60" s="180"/>
    </row>
    <row r="61" spans="1:40" ht="15" x14ac:dyDescent="0.25">
      <c r="A61" s="497" t="s">
        <v>200</v>
      </c>
      <c r="B61" s="144"/>
      <c r="C61" s="144"/>
      <c r="D61" s="144"/>
      <c r="E61" s="144"/>
      <c r="F61" s="144"/>
      <c r="G61" s="144"/>
      <c r="H61" s="144"/>
      <c r="I61" s="144"/>
      <c r="J61" s="375" t="s">
        <v>83</v>
      </c>
      <c r="K61" s="376"/>
      <c r="L61" s="376"/>
      <c r="M61" s="377"/>
      <c r="N61" s="377"/>
      <c r="O61" s="377"/>
      <c r="P61" s="378"/>
      <c r="Q61" s="469"/>
      <c r="R61" s="501" t="s">
        <v>201</v>
      </c>
      <c r="S61" s="146"/>
      <c r="T61" s="146"/>
      <c r="U61" s="146"/>
      <c r="V61" s="146"/>
      <c r="W61" s="146"/>
      <c r="X61" s="146"/>
      <c r="Y61" s="146"/>
      <c r="Z61" s="146"/>
      <c r="AA61" s="148"/>
      <c r="AB61" s="150"/>
      <c r="AC61" s="150"/>
      <c r="AD61" s="148"/>
      <c r="AE61" s="148"/>
      <c r="AF61" s="138"/>
      <c r="AG61" s="149"/>
      <c r="AH61" s="180"/>
      <c r="AI61" s="180"/>
      <c r="AJ61" s="180"/>
      <c r="AK61" s="180"/>
      <c r="AL61" s="180"/>
      <c r="AM61" s="180"/>
      <c r="AN61" s="180"/>
    </row>
    <row r="62" spans="1:40" ht="14.25" x14ac:dyDescent="0.2">
      <c r="A62" s="393"/>
      <c r="B62" s="144"/>
      <c r="C62" s="144"/>
      <c r="D62" s="144"/>
      <c r="E62" s="144"/>
      <c r="F62" s="144"/>
      <c r="G62" s="144"/>
      <c r="H62" s="144"/>
      <c r="I62" s="144"/>
      <c r="J62" s="379" t="s">
        <v>171</v>
      </c>
      <c r="K62" s="380"/>
      <c r="L62" s="380"/>
      <c r="M62" s="381"/>
      <c r="N62" s="381"/>
      <c r="O62" s="381"/>
      <c r="P62" s="382"/>
      <c r="Q62" s="469"/>
      <c r="R62" s="502"/>
      <c r="S62" s="144"/>
      <c r="T62" s="144"/>
      <c r="U62" s="144"/>
      <c r="V62" s="144"/>
      <c r="W62" s="144"/>
      <c r="X62" s="144"/>
      <c r="Y62" s="144"/>
      <c r="Z62" s="144"/>
      <c r="AA62" s="155"/>
      <c r="AB62" s="156"/>
      <c r="AC62" s="156"/>
      <c r="AD62" s="155"/>
      <c r="AE62" s="155"/>
      <c r="AF62" s="157"/>
      <c r="AG62" s="158"/>
      <c r="AH62" s="180"/>
      <c r="AI62" s="180"/>
      <c r="AJ62" s="180"/>
      <c r="AK62" s="180"/>
      <c r="AL62" s="180"/>
      <c r="AM62" s="180"/>
      <c r="AN62" s="180"/>
    </row>
    <row r="63" spans="1:40" ht="14.25" x14ac:dyDescent="0.2">
      <c r="A63" s="392"/>
      <c r="B63" s="144"/>
      <c r="C63" s="144"/>
      <c r="D63" s="144"/>
      <c r="E63" s="144"/>
      <c r="F63" s="144"/>
      <c r="G63" s="144"/>
      <c r="H63" s="144"/>
      <c r="I63" s="144"/>
      <c r="J63" s="383"/>
      <c r="K63" s="384"/>
      <c r="L63" s="384"/>
      <c r="M63" s="381"/>
      <c r="N63" s="381"/>
      <c r="O63" s="381"/>
      <c r="P63" s="382"/>
      <c r="Q63" s="469"/>
      <c r="R63" s="502"/>
      <c r="S63" s="144"/>
      <c r="T63" s="144"/>
      <c r="U63" s="144"/>
      <c r="V63" s="144"/>
      <c r="W63" s="144"/>
      <c r="X63" s="144"/>
      <c r="Y63" s="144"/>
      <c r="Z63" s="144"/>
      <c r="AA63" s="159"/>
      <c r="AB63" s="159"/>
      <c r="AC63" s="159"/>
      <c r="AD63" s="160"/>
      <c r="AE63" s="161"/>
      <c r="AF63" s="135"/>
      <c r="AG63" s="162"/>
      <c r="AH63" s="180"/>
      <c r="AI63" s="180"/>
      <c r="AJ63" s="180"/>
      <c r="AK63" s="180"/>
      <c r="AL63" s="180"/>
      <c r="AM63" s="180"/>
      <c r="AN63" s="180"/>
    </row>
    <row r="64" spans="1:40" ht="14.25" x14ac:dyDescent="0.2">
      <c r="A64" s="392"/>
      <c r="B64" s="144"/>
      <c r="C64" s="144"/>
      <c r="D64" s="144"/>
      <c r="E64" s="144"/>
      <c r="F64" s="144"/>
      <c r="G64" s="144"/>
      <c r="H64" s="144"/>
      <c r="I64" s="144"/>
      <c r="J64" s="379" t="s">
        <v>197</v>
      </c>
      <c r="K64" s="384"/>
      <c r="L64" s="384"/>
      <c r="M64" s="381"/>
      <c r="N64" s="381"/>
      <c r="O64" s="381"/>
      <c r="P64" s="382"/>
      <c r="Q64" s="469"/>
      <c r="R64" s="502"/>
      <c r="S64" s="144"/>
      <c r="T64" s="144"/>
      <c r="U64" s="144"/>
      <c r="V64" s="144"/>
      <c r="W64" s="144"/>
      <c r="X64" s="144"/>
      <c r="Y64" s="144"/>
      <c r="Z64" s="163"/>
      <c r="AA64" s="164"/>
      <c r="AB64" s="165"/>
      <c r="AC64" s="165"/>
      <c r="AD64" s="164"/>
      <c r="AE64" s="164"/>
      <c r="AF64" s="166"/>
      <c r="AG64" s="167"/>
      <c r="AH64" s="178"/>
      <c r="AI64" s="178"/>
      <c r="AJ64" s="178"/>
      <c r="AK64" s="178"/>
      <c r="AL64" s="180"/>
      <c r="AM64" s="180"/>
      <c r="AN64" s="180"/>
    </row>
    <row r="65" spans="1:40" ht="14.25" x14ac:dyDescent="0.2">
      <c r="A65" s="392"/>
      <c r="B65" s="144"/>
      <c r="C65" s="144"/>
      <c r="D65" s="144"/>
      <c r="E65" s="144"/>
      <c r="F65" s="144"/>
      <c r="G65" s="144"/>
      <c r="H65" s="144"/>
      <c r="I65" s="144"/>
      <c r="J65" s="379"/>
      <c r="K65" s="381"/>
      <c r="L65" s="381"/>
      <c r="M65" s="381"/>
      <c r="N65" s="381"/>
      <c r="O65" s="381"/>
      <c r="P65" s="382"/>
      <c r="Q65" s="469"/>
      <c r="R65" s="502"/>
      <c r="S65" s="144"/>
      <c r="T65" s="144"/>
      <c r="U65" s="144"/>
      <c r="V65" s="144"/>
      <c r="W65" s="144"/>
      <c r="X65" s="144"/>
      <c r="Y65" s="144"/>
      <c r="Z65" s="163"/>
      <c r="AA65" s="168"/>
      <c r="AB65" s="168"/>
      <c r="AC65" s="168"/>
      <c r="AD65" s="168"/>
      <c r="AE65" s="168"/>
      <c r="AF65" s="168"/>
      <c r="AG65" s="167"/>
      <c r="AH65" s="178"/>
      <c r="AI65" s="178"/>
      <c r="AJ65" s="178"/>
      <c r="AK65" s="178"/>
      <c r="AL65" s="180"/>
      <c r="AM65" s="180"/>
      <c r="AN65" s="180"/>
    </row>
    <row r="66" spans="1:40" ht="14.25" x14ac:dyDescent="0.2">
      <c r="A66" s="392"/>
      <c r="B66" s="144"/>
      <c r="C66" s="144"/>
      <c r="D66" s="144"/>
      <c r="E66" s="144"/>
      <c r="F66" s="144"/>
      <c r="G66" s="144"/>
      <c r="H66" s="144"/>
      <c r="I66" s="144"/>
      <c r="J66" s="379" t="s">
        <v>192</v>
      </c>
      <c r="K66" s="384"/>
      <c r="L66" s="384"/>
      <c r="M66" s="381"/>
      <c r="N66" s="381"/>
      <c r="O66" s="381"/>
      <c r="P66" s="382"/>
      <c r="Q66" s="407"/>
      <c r="R66" s="502"/>
      <c r="S66" s="144"/>
      <c r="T66" s="144"/>
      <c r="U66" s="144"/>
      <c r="V66" s="144"/>
      <c r="W66" s="144"/>
      <c r="X66" s="144"/>
      <c r="Y66" s="144"/>
      <c r="Z66" s="163"/>
      <c r="AA66" s="155"/>
      <c r="AB66" s="169"/>
      <c r="AC66" s="169"/>
      <c r="AD66" s="155"/>
      <c r="AE66" s="155"/>
      <c r="AF66" s="157"/>
      <c r="AG66" s="167"/>
      <c r="AH66" s="179"/>
      <c r="AI66" s="179"/>
      <c r="AJ66" s="179"/>
      <c r="AK66" s="179"/>
      <c r="AL66" s="181"/>
      <c r="AM66" s="181"/>
      <c r="AN66" s="181"/>
    </row>
    <row r="67" spans="1:40" ht="15" thickBot="1" x14ac:dyDescent="0.25">
      <c r="A67" s="498"/>
      <c r="B67" s="145"/>
      <c r="C67" s="145"/>
      <c r="D67" s="145"/>
      <c r="E67" s="145"/>
      <c r="F67" s="145"/>
      <c r="G67" s="145"/>
      <c r="H67" s="145"/>
      <c r="I67" s="145"/>
      <c r="J67" s="385" t="s">
        <v>169</v>
      </c>
      <c r="K67" s="386"/>
      <c r="L67" s="386"/>
      <c r="M67" s="387"/>
      <c r="N67" s="387"/>
      <c r="O67" s="387"/>
      <c r="P67" s="388"/>
      <c r="Q67" s="460"/>
      <c r="R67" s="503"/>
      <c r="S67" s="171"/>
      <c r="T67" s="171"/>
      <c r="U67" s="171"/>
      <c r="V67" s="171"/>
      <c r="W67" s="171"/>
      <c r="X67" s="171"/>
      <c r="Y67" s="145"/>
      <c r="Z67" s="145"/>
      <c r="AA67" s="172"/>
      <c r="AB67" s="173"/>
      <c r="AC67" s="173"/>
      <c r="AD67" s="172"/>
      <c r="AE67" s="172"/>
      <c r="AF67" s="174"/>
      <c r="AG67" s="175"/>
      <c r="AH67" s="179"/>
      <c r="AI67" s="179"/>
      <c r="AJ67" s="179"/>
      <c r="AK67" s="179"/>
      <c r="AL67" s="181"/>
      <c r="AM67" s="181"/>
      <c r="AN67" s="181"/>
    </row>
    <row r="68" spans="1:40" x14ac:dyDescent="0.2">
      <c r="A68" s="182"/>
      <c r="B68" s="182"/>
      <c r="C68" s="182"/>
      <c r="D68" s="183"/>
      <c r="E68" s="183"/>
      <c r="F68" s="183"/>
      <c r="G68" s="183"/>
      <c r="H68" s="183"/>
      <c r="I68" s="183"/>
      <c r="J68" s="179"/>
      <c r="K68" s="179"/>
      <c r="L68" s="179"/>
      <c r="M68" s="179"/>
      <c r="N68" s="179"/>
      <c r="O68" s="179"/>
      <c r="P68" s="184"/>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81"/>
      <c r="AN68" s="181"/>
    </row>
    <row r="69" spans="1:40" x14ac:dyDescent="0.2">
      <c r="A69" s="182"/>
      <c r="B69" s="182"/>
      <c r="C69" s="182"/>
      <c r="D69" s="183"/>
      <c r="E69" s="183"/>
      <c r="F69" s="183"/>
      <c r="G69" s="183"/>
      <c r="H69" s="183"/>
      <c r="I69" s="183"/>
      <c r="J69" s="179"/>
      <c r="K69" s="179"/>
      <c r="L69" s="179"/>
      <c r="M69" s="179"/>
      <c r="N69" s="179"/>
      <c r="O69" s="179"/>
      <c r="P69" s="184"/>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81"/>
      <c r="AN69" s="181"/>
    </row>
    <row r="70" spans="1:40" x14ac:dyDescent="0.2">
      <c r="A70" s="182"/>
      <c r="B70" s="182"/>
      <c r="C70" s="182"/>
      <c r="D70" s="183"/>
      <c r="E70" s="183"/>
      <c r="F70" s="183"/>
      <c r="G70" s="183"/>
      <c r="H70" s="183"/>
      <c r="I70" s="183"/>
      <c r="J70" s="179"/>
      <c r="K70" s="179"/>
      <c r="L70" s="179"/>
      <c r="M70" s="179"/>
      <c r="N70" s="179"/>
      <c r="O70" s="179"/>
      <c r="P70" s="184"/>
      <c r="Q70" s="179"/>
      <c r="R70" s="185" t="s">
        <v>3</v>
      </c>
      <c r="S70" s="179"/>
      <c r="T70" s="179"/>
      <c r="U70" s="179"/>
      <c r="V70" s="179"/>
      <c r="W70" s="179"/>
      <c r="X70" s="179"/>
      <c r="Y70" s="179"/>
      <c r="Z70" s="179"/>
      <c r="AA70" s="179"/>
      <c r="AB70" s="179"/>
      <c r="AC70" s="179"/>
      <c r="AD70" s="179"/>
      <c r="AE70" s="179"/>
      <c r="AF70" s="179"/>
      <c r="AG70" s="179"/>
      <c r="AH70" s="179"/>
      <c r="AI70" s="179"/>
      <c r="AJ70" s="179"/>
      <c r="AK70" s="179"/>
      <c r="AL70" s="179"/>
      <c r="AM70" s="181"/>
      <c r="AN70" s="181"/>
    </row>
    <row r="71" spans="1:40" x14ac:dyDescent="0.2">
      <c r="A71" s="182"/>
      <c r="B71" s="182"/>
      <c r="C71" s="182"/>
      <c r="D71" s="183"/>
      <c r="E71" s="183"/>
      <c r="F71" s="183"/>
      <c r="G71" s="183"/>
      <c r="H71" s="183"/>
      <c r="I71" s="183"/>
      <c r="J71" s="179"/>
      <c r="K71" s="179"/>
      <c r="L71" s="179"/>
      <c r="M71" s="179"/>
      <c r="N71" s="179"/>
      <c r="O71" s="179"/>
      <c r="P71" s="184"/>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81"/>
      <c r="AN71" s="181"/>
    </row>
    <row r="72" spans="1:40" x14ac:dyDescent="0.2">
      <c r="A72" s="182"/>
      <c r="B72" s="182"/>
      <c r="C72" s="182"/>
      <c r="D72" s="183"/>
      <c r="E72" s="183"/>
      <c r="F72" s="183"/>
      <c r="G72" s="183"/>
      <c r="H72" s="183"/>
      <c r="I72" s="183"/>
      <c r="J72" s="179"/>
      <c r="K72" s="179"/>
      <c r="L72" s="179"/>
      <c r="M72" s="179"/>
      <c r="N72" s="179"/>
      <c r="O72" s="179"/>
      <c r="P72" s="184"/>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81"/>
      <c r="AN72" s="181"/>
    </row>
    <row r="73" spans="1:40" x14ac:dyDescent="0.2">
      <c r="A73" s="182"/>
      <c r="B73" s="182"/>
      <c r="C73" s="182"/>
      <c r="D73" s="183"/>
      <c r="E73" s="183"/>
      <c r="F73" s="183"/>
      <c r="G73" s="183"/>
      <c r="H73" s="183"/>
      <c r="I73" s="183"/>
      <c r="J73" s="179"/>
      <c r="K73" s="179"/>
      <c r="L73" s="179"/>
      <c r="M73" s="179"/>
      <c r="N73" s="179"/>
      <c r="O73" s="179"/>
      <c r="P73" s="184"/>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81"/>
      <c r="AN73" s="181"/>
    </row>
    <row r="74" spans="1:40" x14ac:dyDescent="0.2">
      <c r="A74" s="182"/>
      <c r="B74" s="182"/>
      <c r="C74" s="182"/>
      <c r="D74" s="183"/>
      <c r="E74" s="183"/>
      <c r="F74" s="183"/>
      <c r="G74" s="183"/>
      <c r="H74" s="183"/>
      <c r="I74" s="183"/>
      <c r="J74" s="179"/>
      <c r="K74" s="179"/>
      <c r="L74" s="179"/>
      <c r="M74" s="179"/>
      <c r="N74" s="179"/>
      <c r="O74" s="179"/>
      <c r="P74" s="184"/>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81"/>
      <c r="AN74" s="181"/>
    </row>
    <row r="75" spans="1:40" x14ac:dyDescent="0.2">
      <c r="A75" s="182"/>
      <c r="B75" s="182"/>
      <c r="C75" s="182"/>
      <c r="D75" s="183"/>
      <c r="E75" s="183"/>
      <c r="F75" s="183"/>
      <c r="G75" s="183"/>
      <c r="H75" s="183"/>
      <c r="I75" s="183"/>
      <c r="J75" s="179"/>
      <c r="K75" s="179"/>
      <c r="L75" s="179"/>
      <c r="M75" s="179"/>
      <c r="N75" s="179"/>
      <c r="O75" s="179"/>
      <c r="P75" s="184"/>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81"/>
      <c r="AN75" s="181"/>
    </row>
    <row r="76" spans="1:40" x14ac:dyDescent="0.2">
      <c r="A76" s="182"/>
      <c r="B76" s="182"/>
      <c r="C76" s="182"/>
      <c r="D76" s="183"/>
      <c r="E76" s="183"/>
      <c r="F76" s="183"/>
      <c r="G76" s="183"/>
      <c r="H76" s="183"/>
      <c r="I76" s="183"/>
      <c r="J76" s="179"/>
      <c r="K76" s="179"/>
      <c r="L76" s="179"/>
      <c r="M76" s="179"/>
      <c r="N76" s="179"/>
      <c r="O76" s="179"/>
      <c r="P76" s="184"/>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81"/>
      <c r="AN76" s="181"/>
    </row>
    <row r="77" spans="1:40" x14ac:dyDescent="0.2">
      <c r="A77" s="182"/>
      <c r="B77" s="182"/>
      <c r="C77" s="182"/>
      <c r="D77" s="183"/>
      <c r="E77" s="183"/>
      <c r="F77" s="183"/>
      <c r="G77" s="183"/>
      <c r="H77" s="183"/>
      <c r="I77" s="183"/>
      <c r="J77" s="179"/>
      <c r="K77" s="179"/>
      <c r="L77" s="179"/>
      <c r="M77" s="179"/>
      <c r="N77" s="179"/>
      <c r="O77" s="179"/>
      <c r="P77" s="184"/>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81"/>
      <c r="AN77" s="181"/>
    </row>
    <row r="78" spans="1:40" x14ac:dyDescent="0.2">
      <c r="A78" s="182"/>
      <c r="B78" s="182"/>
      <c r="C78" s="182"/>
      <c r="D78" s="183"/>
      <c r="E78" s="183"/>
      <c r="F78" s="183"/>
      <c r="G78" s="183"/>
      <c r="H78" s="183"/>
      <c r="I78" s="183"/>
      <c r="J78" s="179"/>
      <c r="K78" s="179"/>
      <c r="L78" s="179"/>
      <c r="M78" s="179"/>
      <c r="N78" s="179"/>
      <c r="O78" s="179"/>
      <c r="P78" s="184"/>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81"/>
      <c r="AN78" s="181"/>
    </row>
    <row r="79" spans="1:40" x14ac:dyDescent="0.2">
      <c r="A79" s="181"/>
      <c r="B79" s="181"/>
      <c r="C79" s="181"/>
      <c r="D79" s="179"/>
      <c r="E79" s="179"/>
      <c r="F79" s="179"/>
      <c r="G79" s="179"/>
      <c r="H79" s="179"/>
      <c r="I79" s="179"/>
      <c r="J79" s="179"/>
      <c r="K79" s="179"/>
      <c r="L79" s="179"/>
      <c r="M79" s="179"/>
      <c r="N79" s="179"/>
      <c r="O79" s="179"/>
      <c r="P79" s="184"/>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81"/>
      <c r="AN79" s="181"/>
    </row>
    <row r="80" spans="1:40" x14ac:dyDescent="0.2">
      <c r="A80" s="181"/>
      <c r="B80" s="181"/>
      <c r="C80" s="181"/>
      <c r="D80" s="179"/>
      <c r="E80" s="179"/>
      <c r="F80" s="179"/>
      <c r="G80" s="179"/>
      <c r="H80" s="179"/>
      <c r="I80" s="179"/>
      <c r="J80" s="179"/>
      <c r="K80" s="179"/>
      <c r="L80" s="179"/>
      <c r="M80" s="179"/>
      <c r="N80" s="179"/>
      <c r="O80" s="179"/>
      <c r="P80" s="184"/>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81"/>
      <c r="AN80" s="181"/>
    </row>
    <row r="81" spans="1:40" x14ac:dyDescent="0.2">
      <c r="A81" s="181"/>
      <c r="B81" s="181"/>
      <c r="C81" s="181"/>
      <c r="D81" s="179"/>
      <c r="E81" s="179"/>
      <c r="F81" s="179"/>
      <c r="G81" s="179"/>
      <c r="H81" s="179"/>
      <c r="I81" s="179"/>
      <c r="J81" s="179"/>
      <c r="K81" s="179"/>
      <c r="L81" s="179"/>
      <c r="M81" s="179"/>
      <c r="N81" s="179"/>
      <c r="O81" s="179"/>
      <c r="P81" s="184"/>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81"/>
      <c r="AN81" s="181"/>
    </row>
    <row r="82" spans="1:40" x14ac:dyDescent="0.2">
      <c r="A82" s="181"/>
      <c r="B82" s="181"/>
      <c r="C82" s="181"/>
      <c r="D82" s="179"/>
      <c r="E82" s="179"/>
      <c r="F82" s="179"/>
      <c r="G82" s="179"/>
      <c r="H82" s="179"/>
      <c r="I82" s="179"/>
      <c r="J82" s="179"/>
      <c r="K82" s="179"/>
      <c r="L82" s="179"/>
      <c r="M82" s="179"/>
      <c r="N82" s="179"/>
      <c r="O82" s="179"/>
      <c r="P82" s="184"/>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81"/>
      <c r="AN82" s="181"/>
    </row>
    <row r="83" spans="1:40" x14ac:dyDescent="0.2">
      <c r="A83" s="181"/>
      <c r="B83" s="181"/>
      <c r="C83" s="181"/>
      <c r="D83" s="179"/>
      <c r="E83" s="179"/>
      <c r="F83" s="179"/>
      <c r="G83" s="179"/>
      <c r="H83" s="179"/>
      <c r="I83" s="179"/>
      <c r="J83" s="179"/>
      <c r="K83" s="179"/>
      <c r="L83" s="179"/>
      <c r="M83" s="179"/>
      <c r="N83" s="179"/>
      <c r="O83" s="179"/>
      <c r="P83" s="184"/>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81"/>
      <c r="AN83" s="181"/>
    </row>
    <row r="84" spans="1:40" x14ac:dyDescent="0.2">
      <c r="A84" s="181"/>
      <c r="B84" s="181"/>
      <c r="C84" s="181"/>
      <c r="D84" s="179"/>
      <c r="E84" s="179"/>
      <c r="F84" s="179"/>
      <c r="G84" s="179"/>
      <c r="H84" s="179"/>
      <c r="I84" s="179"/>
      <c r="J84" s="179"/>
      <c r="K84" s="179"/>
      <c r="L84" s="179"/>
      <c r="M84" s="179"/>
      <c r="N84" s="179"/>
      <c r="O84" s="179"/>
      <c r="P84" s="184"/>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81"/>
      <c r="AN84" s="181"/>
    </row>
    <row r="85" spans="1:40" x14ac:dyDescent="0.2">
      <c r="A85" s="181"/>
      <c r="B85" s="181"/>
      <c r="C85" s="181"/>
      <c r="D85" s="179"/>
      <c r="E85" s="179"/>
      <c r="F85" s="179"/>
      <c r="G85" s="179"/>
      <c r="H85" s="179"/>
      <c r="I85" s="179"/>
      <c r="J85" s="179"/>
      <c r="K85" s="179"/>
      <c r="L85" s="179"/>
      <c r="M85" s="179"/>
      <c r="N85" s="179"/>
      <c r="O85" s="179"/>
      <c r="P85" s="184"/>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81"/>
      <c r="AN85" s="181"/>
    </row>
    <row r="86" spans="1:40" x14ac:dyDescent="0.2">
      <c r="A86" s="181"/>
      <c r="B86" s="181"/>
      <c r="C86" s="181"/>
      <c r="D86" s="179"/>
      <c r="E86" s="179"/>
      <c r="F86" s="179"/>
      <c r="G86" s="179"/>
      <c r="H86" s="179"/>
      <c r="I86" s="179"/>
      <c r="J86" s="179"/>
      <c r="K86" s="179"/>
      <c r="L86" s="179"/>
      <c r="M86" s="179"/>
      <c r="N86" s="179"/>
      <c r="O86" s="179"/>
      <c r="P86" s="184"/>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81"/>
      <c r="AN86" s="181"/>
    </row>
  </sheetData>
  <sheetProtection formatColumns="0" insertColumns="0" insertRows="0"/>
  <pageMargins left="0.23622047244094499" right="0.23622047244094499" top="0.74803040244969399" bottom="0.74803040244969399" header="0.31496062992126" footer="0.31496062992126"/>
  <pageSetup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F6A00"/>
    <pageSetUpPr fitToPage="1"/>
  </sheetPr>
  <dimension ref="A3:N33"/>
  <sheetViews>
    <sheetView showGridLines="0" zoomScale="110" zoomScaleNormal="110" workbookViewId="0">
      <pane xSplit="1" topLeftCell="B1" activePane="topRight" state="frozen"/>
      <selection pane="topRight" activeCell="J40" sqref="J40"/>
    </sheetView>
  </sheetViews>
  <sheetFormatPr defaultColWidth="8.85546875" defaultRowHeight="12.75" x14ac:dyDescent="0.2"/>
  <cols>
    <col min="1" max="1" width="54.42578125" bestFit="1" customWidth="1"/>
    <col min="2" max="14" width="12.85546875" customWidth="1"/>
  </cols>
  <sheetData>
    <row r="3" spans="1:14" s="54" customFormat="1" ht="18.75" thickBot="1" x14ac:dyDescent="0.3">
      <c r="A3" s="292" t="s">
        <v>90</v>
      </c>
      <c r="B3" s="53"/>
      <c r="C3" s="53"/>
      <c r="D3" s="53"/>
      <c r="E3" s="53"/>
      <c r="F3" s="53"/>
      <c r="G3" s="53"/>
      <c r="H3" s="53"/>
      <c r="I3" s="53"/>
      <c r="J3" s="53"/>
      <c r="K3" s="53"/>
      <c r="L3" s="53"/>
      <c r="M3" s="53"/>
      <c r="N3" s="293"/>
    </row>
    <row r="4" spans="1:14" s="427" customFormat="1" x14ac:dyDescent="0.2">
      <c r="A4" s="428"/>
      <c r="B4" s="429" t="s">
        <v>131</v>
      </c>
      <c r="C4" s="429" t="s">
        <v>132</v>
      </c>
      <c r="D4" s="429" t="s">
        <v>133</v>
      </c>
      <c r="E4" s="429" t="s">
        <v>134</v>
      </c>
      <c r="F4" s="429" t="s">
        <v>135</v>
      </c>
      <c r="G4" s="429" t="s">
        <v>136</v>
      </c>
      <c r="H4" s="429" t="s">
        <v>137</v>
      </c>
      <c r="I4" s="429" t="s">
        <v>138</v>
      </c>
      <c r="J4" s="429" t="s">
        <v>139</v>
      </c>
      <c r="K4" s="429" t="s">
        <v>140</v>
      </c>
      <c r="L4" s="429" t="s">
        <v>141</v>
      </c>
      <c r="M4" s="429" t="s">
        <v>142</v>
      </c>
      <c r="N4" s="430" t="s">
        <v>0</v>
      </c>
    </row>
    <row r="5" spans="1:14" x14ac:dyDescent="0.2">
      <c r="A5" s="583" t="s">
        <v>172</v>
      </c>
      <c r="B5" s="242"/>
      <c r="C5" s="242"/>
      <c r="D5" s="242"/>
      <c r="E5" s="242"/>
      <c r="F5" s="242"/>
      <c r="G5" s="242"/>
      <c r="H5" s="242"/>
      <c r="I5" s="242"/>
      <c r="J5" s="242"/>
      <c r="K5" s="242"/>
      <c r="L5" s="242"/>
      <c r="M5" s="242"/>
      <c r="N5" s="243">
        <f>SUM(B5:M5)</f>
        <v>0</v>
      </c>
    </row>
    <row r="6" spans="1:14" x14ac:dyDescent="0.2">
      <c r="A6" s="577" t="s">
        <v>91</v>
      </c>
      <c r="B6" s="244"/>
      <c r="C6" s="244"/>
      <c r="D6" s="244"/>
      <c r="E6" s="244"/>
      <c r="F6" s="244"/>
      <c r="G6" s="244"/>
      <c r="H6" s="244"/>
      <c r="I6" s="244"/>
      <c r="J6" s="244"/>
      <c r="K6" s="244"/>
      <c r="L6" s="244"/>
      <c r="M6" s="244"/>
      <c r="N6" s="245">
        <f>SUM(B6:M6)</f>
        <v>0</v>
      </c>
    </row>
    <row r="7" spans="1:14" x14ac:dyDescent="0.2">
      <c r="A7" s="577" t="s">
        <v>173</v>
      </c>
      <c r="B7" s="244"/>
      <c r="C7" s="244"/>
      <c r="D7" s="244"/>
      <c r="E7" s="244"/>
      <c r="F7" s="244"/>
      <c r="G7" s="244"/>
      <c r="H7" s="244"/>
      <c r="I7" s="244"/>
      <c r="J7" s="244"/>
      <c r="K7" s="244"/>
      <c r="L7" s="244"/>
      <c r="M7" s="244"/>
      <c r="N7" s="245">
        <f t="shared" ref="N7:N29" si="0">SUM(B7:M7)</f>
        <v>0</v>
      </c>
    </row>
    <row r="8" spans="1:14" x14ac:dyDescent="0.2">
      <c r="A8" s="577" t="s">
        <v>92</v>
      </c>
      <c r="B8" s="244"/>
      <c r="C8" s="244"/>
      <c r="D8" s="244"/>
      <c r="E8" s="576"/>
      <c r="F8" s="576"/>
      <c r="G8" s="576"/>
      <c r="H8" s="576"/>
      <c r="I8" s="576"/>
      <c r="J8" s="576"/>
      <c r="K8" s="576"/>
      <c r="L8" s="576"/>
      <c r="M8" s="576"/>
      <c r="N8" s="245">
        <f>SUM(B8:M8)</f>
        <v>0</v>
      </c>
    </row>
    <row r="9" spans="1:14" x14ac:dyDescent="0.2">
      <c r="A9" s="584" t="s">
        <v>93</v>
      </c>
      <c r="B9" s="244"/>
      <c r="C9" s="244"/>
      <c r="D9" s="244"/>
      <c r="E9" s="244"/>
      <c r="F9" s="576"/>
      <c r="G9" s="576"/>
      <c r="H9" s="576"/>
      <c r="I9" s="576"/>
      <c r="J9" s="576"/>
      <c r="K9" s="576"/>
      <c r="L9" s="576"/>
      <c r="M9" s="576"/>
      <c r="N9" s="245">
        <f>SUM(B9:M9)</f>
        <v>0</v>
      </c>
    </row>
    <row r="10" spans="1:14" x14ac:dyDescent="0.2">
      <c r="A10" s="577" t="s">
        <v>94</v>
      </c>
      <c r="B10" s="244"/>
      <c r="C10" s="244"/>
      <c r="D10" s="244"/>
      <c r="E10" s="576"/>
      <c r="F10" s="576"/>
      <c r="G10" s="576"/>
      <c r="H10" s="576"/>
      <c r="I10" s="576"/>
      <c r="J10" s="576"/>
      <c r="K10" s="576"/>
      <c r="L10" s="576"/>
      <c r="M10" s="576"/>
      <c r="N10" s="245">
        <f t="shared" si="0"/>
        <v>0</v>
      </c>
    </row>
    <row r="11" spans="1:14" x14ac:dyDescent="0.2">
      <c r="A11" s="577" t="s">
        <v>176</v>
      </c>
      <c r="B11" s="244"/>
      <c r="C11" s="244"/>
      <c r="D11" s="244"/>
      <c r="E11" s="576"/>
      <c r="F11" s="576"/>
      <c r="G11" s="576"/>
      <c r="H11" s="576"/>
      <c r="I11" s="576"/>
      <c r="J11" s="576"/>
      <c r="K11" s="576"/>
      <c r="L11" s="576"/>
      <c r="M11" s="576"/>
      <c r="N11" s="245">
        <f>SUM(B11:M11)</f>
        <v>0</v>
      </c>
    </row>
    <row r="12" spans="1:14" x14ac:dyDescent="0.2">
      <c r="A12" s="577" t="s">
        <v>95</v>
      </c>
      <c r="B12" s="244"/>
      <c r="C12" s="244"/>
      <c r="D12" s="244"/>
      <c r="E12" s="576"/>
      <c r="F12" s="576"/>
      <c r="G12" s="576"/>
      <c r="H12" s="576"/>
      <c r="I12" s="576"/>
      <c r="J12" s="576"/>
      <c r="K12" s="576"/>
      <c r="L12" s="576"/>
      <c r="M12" s="576"/>
      <c r="N12" s="245">
        <f>SUM(B12:M12)</f>
        <v>0</v>
      </c>
    </row>
    <row r="13" spans="1:14" x14ac:dyDescent="0.2">
      <c r="A13" s="577" t="s">
        <v>96</v>
      </c>
      <c r="B13" s="244"/>
      <c r="C13" s="244"/>
      <c r="D13" s="244"/>
      <c r="E13" s="576"/>
      <c r="F13" s="576"/>
      <c r="G13" s="576"/>
      <c r="H13" s="576"/>
      <c r="I13" s="576"/>
      <c r="J13" s="576"/>
      <c r="K13" s="576"/>
      <c r="L13" s="576"/>
      <c r="M13" s="576"/>
      <c r="N13" s="245">
        <f>SUM(B13:M13)</f>
        <v>0</v>
      </c>
    </row>
    <row r="14" spans="1:14" x14ac:dyDescent="0.2">
      <c r="A14" s="577" t="s">
        <v>4</v>
      </c>
      <c r="B14" s="244"/>
      <c r="C14" s="244"/>
      <c r="D14" s="244"/>
      <c r="E14" s="576"/>
      <c r="F14" s="576"/>
      <c r="G14" s="576"/>
      <c r="H14" s="576"/>
      <c r="I14" s="576"/>
      <c r="J14" s="576"/>
      <c r="K14" s="576"/>
      <c r="L14" s="576"/>
      <c r="M14" s="576"/>
      <c r="N14" s="245">
        <f>SUM(B14:M14)</f>
        <v>0</v>
      </c>
    </row>
    <row r="15" spans="1:14" x14ac:dyDescent="0.2">
      <c r="A15" s="577" t="s">
        <v>174</v>
      </c>
      <c r="B15" s="244"/>
      <c r="C15" s="244"/>
      <c r="D15" s="244"/>
      <c r="E15" s="576"/>
      <c r="F15" s="576"/>
      <c r="G15" s="576"/>
      <c r="H15" s="576"/>
      <c r="I15" s="576"/>
      <c r="J15" s="576"/>
      <c r="K15" s="576"/>
      <c r="L15" s="576"/>
      <c r="M15" s="576"/>
      <c r="N15" s="245">
        <f>SUM(B15:M15)</f>
        <v>0</v>
      </c>
    </row>
    <row r="16" spans="1:14" x14ac:dyDescent="0.2">
      <c r="A16" s="577" t="s">
        <v>97</v>
      </c>
      <c r="B16" s="244"/>
      <c r="C16" s="244"/>
      <c r="D16" s="244"/>
      <c r="E16" s="576"/>
      <c r="F16" s="576"/>
      <c r="G16" s="576"/>
      <c r="H16" s="576"/>
      <c r="I16" s="576"/>
      <c r="J16" s="576"/>
      <c r="K16" s="576"/>
      <c r="L16" s="576"/>
      <c r="M16" s="576"/>
      <c r="N16" s="245">
        <f t="shared" si="0"/>
        <v>0</v>
      </c>
    </row>
    <row r="17" spans="1:14" x14ac:dyDescent="0.2">
      <c r="A17" s="577" t="s">
        <v>177</v>
      </c>
      <c r="B17" s="244"/>
      <c r="C17" s="244"/>
      <c r="D17" s="244"/>
      <c r="E17" s="576"/>
      <c r="F17" s="576"/>
      <c r="G17" s="576"/>
      <c r="H17" s="576"/>
      <c r="I17" s="576"/>
      <c r="J17" s="576"/>
      <c r="K17" s="576"/>
      <c r="L17" s="576"/>
      <c r="M17" s="576"/>
      <c r="N17" s="245">
        <f t="shared" si="0"/>
        <v>0</v>
      </c>
    </row>
    <row r="18" spans="1:14" x14ac:dyDescent="0.2">
      <c r="A18" s="577" t="s">
        <v>98</v>
      </c>
      <c r="B18" s="244"/>
      <c r="C18" s="244"/>
      <c r="D18" s="244"/>
      <c r="E18" s="244"/>
      <c r="F18" s="576"/>
      <c r="G18" s="576"/>
      <c r="H18" s="576"/>
      <c r="I18" s="576"/>
      <c r="J18" s="576"/>
      <c r="K18" s="576"/>
      <c r="L18" s="576"/>
      <c r="M18" s="576"/>
      <c r="N18" s="245">
        <f t="shared" si="0"/>
        <v>0</v>
      </c>
    </row>
    <row r="19" spans="1:14" x14ac:dyDescent="0.2">
      <c r="A19" s="577" t="s">
        <v>99</v>
      </c>
      <c r="B19" s="244"/>
      <c r="C19" s="244"/>
      <c r="D19" s="244"/>
      <c r="E19" s="576"/>
      <c r="F19" s="576"/>
      <c r="G19" s="576"/>
      <c r="H19" s="576"/>
      <c r="I19" s="576"/>
      <c r="J19" s="576"/>
      <c r="K19" s="576"/>
      <c r="L19" s="576"/>
      <c r="M19" s="576"/>
      <c r="N19" s="245">
        <f t="shared" si="0"/>
        <v>0</v>
      </c>
    </row>
    <row r="20" spans="1:14" x14ac:dyDescent="0.2">
      <c r="A20" s="577" t="s">
        <v>100</v>
      </c>
      <c r="B20" s="244"/>
      <c r="C20" s="244"/>
      <c r="D20" s="244"/>
      <c r="E20" s="244"/>
      <c r="F20" s="576"/>
      <c r="G20" s="576"/>
      <c r="H20" s="576"/>
      <c r="I20" s="576"/>
      <c r="J20" s="576"/>
      <c r="K20" s="576"/>
      <c r="L20" s="576"/>
      <c r="M20" s="576"/>
      <c r="N20" s="245">
        <f>SUM(B20:M20)</f>
        <v>0</v>
      </c>
    </row>
    <row r="21" spans="1:14" x14ac:dyDescent="0.2">
      <c r="A21" s="577" t="s">
        <v>175</v>
      </c>
      <c r="B21" s="244"/>
      <c r="C21" s="244"/>
      <c r="D21" s="244"/>
      <c r="E21" s="576"/>
      <c r="F21" s="576"/>
      <c r="G21" s="576"/>
      <c r="H21" s="576"/>
      <c r="I21" s="576"/>
      <c r="J21" s="576"/>
      <c r="K21" s="576"/>
      <c r="L21" s="576"/>
      <c r="M21" s="576"/>
      <c r="N21" s="245">
        <f t="shared" si="0"/>
        <v>0</v>
      </c>
    </row>
    <row r="22" spans="1:14" x14ac:dyDescent="0.2">
      <c r="A22" s="577" t="s">
        <v>102</v>
      </c>
      <c r="B22" s="244"/>
      <c r="C22" s="244"/>
      <c r="D22" s="244"/>
      <c r="E22" s="576"/>
      <c r="F22" s="576"/>
      <c r="G22" s="576"/>
      <c r="H22" s="576"/>
      <c r="I22" s="576"/>
      <c r="J22" s="576"/>
      <c r="K22" s="576"/>
      <c r="L22" s="576"/>
      <c r="M22" s="576"/>
      <c r="N22" s="245">
        <f t="shared" si="0"/>
        <v>0</v>
      </c>
    </row>
    <row r="23" spans="1:14" x14ac:dyDescent="0.2">
      <c r="A23" s="577" t="s">
        <v>101</v>
      </c>
      <c r="B23" s="244"/>
      <c r="C23" s="244"/>
      <c r="D23" s="244"/>
      <c r="E23" s="576"/>
      <c r="F23" s="576"/>
      <c r="G23" s="576"/>
      <c r="H23" s="576"/>
      <c r="I23" s="576"/>
      <c r="J23" s="576"/>
      <c r="K23" s="576"/>
      <c r="L23" s="576"/>
      <c r="M23" s="576"/>
      <c r="N23" s="245">
        <f t="shared" si="0"/>
        <v>0</v>
      </c>
    </row>
    <row r="24" spans="1:14" x14ac:dyDescent="0.2">
      <c r="A24" s="577" t="s">
        <v>103</v>
      </c>
      <c r="B24" s="244"/>
      <c r="C24" s="244"/>
      <c r="D24" s="244"/>
      <c r="E24" s="576"/>
      <c r="F24" s="576"/>
      <c r="G24" s="576"/>
      <c r="H24" s="576"/>
      <c r="I24" s="576"/>
      <c r="J24" s="576"/>
      <c r="K24" s="576"/>
      <c r="L24" s="576"/>
      <c r="M24" s="576"/>
      <c r="N24" s="245">
        <f>SUM(B24:M24)</f>
        <v>0</v>
      </c>
    </row>
    <row r="25" spans="1:14" x14ac:dyDescent="0.2">
      <c r="A25" s="577" t="s">
        <v>104</v>
      </c>
      <c r="B25" s="244"/>
      <c r="C25" s="244"/>
      <c r="D25" s="244"/>
      <c r="E25" s="576"/>
      <c r="F25" s="576"/>
      <c r="G25" s="576"/>
      <c r="H25" s="576"/>
      <c r="I25" s="576"/>
      <c r="J25" s="576"/>
      <c r="K25" s="576"/>
      <c r="L25" s="576"/>
      <c r="M25" s="576"/>
      <c r="N25" s="245">
        <f t="shared" si="0"/>
        <v>0</v>
      </c>
    </row>
    <row r="26" spans="1:14" x14ac:dyDescent="0.2">
      <c r="A26" s="577" t="s">
        <v>105</v>
      </c>
      <c r="B26" s="244"/>
      <c r="C26" s="244"/>
      <c r="D26" s="244"/>
      <c r="E26" s="576"/>
      <c r="F26" s="576"/>
      <c r="G26" s="576"/>
      <c r="H26" s="576"/>
      <c r="I26" s="576"/>
      <c r="J26" s="576"/>
      <c r="K26" s="576"/>
      <c r="L26" s="576"/>
      <c r="M26" s="576"/>
      <c r="N26" s="245">
        <f t="shared" si="0"/>
        <v>0</v>
      </c>
    </row>
    <row r="27" spans="1:14" x14ac:dyDescent="0.2">
      <c r="A27" s="577" t="s">
        <v>106</v>
      </c>
      <c r="B27" s="244"/>
      <c r="C27" s="244"/>
      <c r="D27" s="244"/>
      <c r="E27" s="576"/>
      <c r="F27" s="576"/>
      <c r="G27" s="576"/>
      <c r="H27" s="576"/>
      <c r="I27" s="576"/>
      <c r="J27" s="576"/>
      <c r="K27" s="576"/>
      <c r="L27" s="576"/>
      <c r="M27" s="576"/>
      <c r="N27" s="245">
        <f t="shared" si="0"/>
        <v>0</v>
      </c>
    </row>
    <row r="28" spans="1:14" x14ac:dyDescent="0.2">
      <c r="A28" s="577" t="s">
        <v>107</v>
      </c>
      <c r="B28" s="244"/>
      <c r="C28" s="244"/>
      <c r="D28" s="244"/>
      <c r="E28" s="244"/>
      <c r="F28" s="244"/>
      <c r="G28" s="244"/>
      <c r="H28" s="244"/>
      <c r="I28" s="244"/>
      <c r="J28" s="244"/>
      <c r="K28" s="244"/>
      <c r="L28" s="244"/>
      <c r="M28" s="244"/>
      <c r="N28" s="245">
        <f t="shared" si="0"/>
        <v>0</v>
      </c>
    </row>
    <row r="29" spans="1:14" x14ac:dyDescent="0.2">
      <c r="A29" s="577" t="s">
        <v>107</v>
      </c>
      <c r="B29" s="244"/>
      <c r="C29" s="244"/>
      <c r="D29" s="244"/>
      <c r="E29" s="244"/>
      <c r="F29" s="244"/>
      <c r="G29" s="244"/>
      <c r="H29" s="244"/>
      <c r="I29" s="244"/>
      <c r="J29" s="244"/>
      <c r="K29" s="244"/>
      <c r="L29" s="244"/>
      <c r="M29" s="244"/>
      <c r="N29" s="245">
        <f t="shared" si="0"/>
        <v>0</v>
      </c>
    </row>
    <row r="30" spans="1:14" x14ac:dyDescent="0.2">
      <c r="A30" s="577" t="s">
        <v>107</v>
      </c>
      <c r="B30" s="244"/>
      <c r="C30" s="244"/>
      <c r="D30" s="244"/>
      <c r="E30" s="244"/>
      <c r="F30" s="244"/>
      <c r="G30" s="244"/>
      <c r="H30" s="244"/>
      <c r="I30" s="244"/>
      <c r="J30" s="244"/>
      <c r="K30" s="244"/>
      <c r="L30" s="244"/>
      <c r="M30" s="244"/>
      <c r="N30" s="245">
        <f>SUM(B30:M30)</f>
        <v>0</v>
      </c>
    </row>
    <row r="31" spans="1:14" x14ac:dyDescent="0.2">
      <c r="A31" s="577" t="s">
        <v>107</v>
      </c>
      <c r="B31" s="244"/>
      <c r="C31" s="244"/>
      <c r="D31" s="244"/>
      <c r="E31" s="244"/>
      <c r="F31" s="244"/>
      <c r="G31" s="244"/>
      <c r="H31" s="244"/>
      <c r="I31" s="244"/>
      <c r="J31" s="244"/>
      <c r="K31" s="244"/>
      <c r="L31" s="244"/>
      <c r="M31" s="244"/>
      <c r="N31" s="245">
        <f>SUM(B31:M31)</f>
        <v>0</v>
      </c>
    </row>
    <row r="32" spans="1:14" x14ac:dyDescent="0.2">
      <c r="A32" s="241"/>
      <c r="B32" s="246"/>
      <c r="C32" s="246"/>
      <c r="D32" s="246"/>
      <c r="E32" s="246"/>
      <c r="F32" s="246"/>
      <c r="G32" s="246"/>
      <c r="H32" s="246"/>
      <c r="I32" s="246"/>
      <c r="J32" s="246"/>
      <c r="K32" s="246"/>
      <c r="L32" s="246"/>
      <c r="M32" s="246"/>
      <c r="N32" s="247"/>
    </row>
    <row r="33" spans="1:14" s="255" customFormat="1" ht="13.5" thickBot="1" x14ac:dyDescent="0.25">
      <c r="A33" s="424" t="s">
        <v>108</v>
      </c>
      <c r="B33" s="425">
        <f t="shared" ref="B33:M33" si="1">SUM(B3:B31)</f>
        <v>0</v>
      </c>
      <c r="C33" s="425">
        <f t="shared" si="1"/>
        <v>0</v>
      </c>
      <c r="D33" s="425">
        <f t="shared" si="1"/>
        <v>0</v>
      </c>
      <c r="E33" s="425">
        <f t="shared" si="1"/>
        <v>0</v>
      </c>
      <c r="F33" s="425">
        <f t="shared" si="1"/>
        <v>0</v>
      </c>
      <c r="G33" s="425">
        <f t="shared" si="1"/>
        <v>0</v>
      </c>
      <c r="H33" s="425">
        <f t="shared" si="1"/>
        <v>0</v>
      </c>
      <c r="I33" s="425">
        <f t="shared" si="1"/>
        <v>0</v>
      </c>
      <c r="J33" s="425">
        <f t="shared" si="1"/>
        <v>0</v>
      </c>
      <c r="K33" s="425">
        <f t="shared" si="1"/>
        <v>0</v>
      </c>
      <c r="L33" s="425">
        <f t="shared" si="1"/>
        <v>0</v>
      </c>
      <c r="M33" s="425">
        <f t="shared" si="1"/>
        <v>0</v>
      </c>
      <c r="N33" s="426">
        <f>SUM(B33:M33)</f>
        <v>0</v>
      </c>
    </row>
  </sheetData>
  <sheetProtection formatColumns="0" insertColumns="0" insertRows="0"/>
  <phoneticPr fontId="0" type="noConversion"/>
  <pageMargins left="0.23622047244094491" right="0.23622047244094491" top="0.74803149606299213" bottom="0.74803149606299213" header="0.31496062992125984" footer="0.31496062992125984"/>
  <pageSetup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428866f-978a-499e-8041-86ff7e63df75">
      <UserInfo>
        <DisplayName>Darien Monck</DisplayName>
        <AccountId>626</AccountId>
        <AccountType/>
      </UserInfo>
      <UserInfo>
        <DisplayName>Shay Bachelet</DisplayName>
        <AccountId>32</AccountId>
        <AccountType/>
      </UserInfo>
      <UserInfo>
        <DisplayName>Kari Morton</DisplayName>
        <AccountId>17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50B540151D7F4C9F022D283C02924A" ma:contentTypeVersion="13" ma:contentTypeDescription="Create a new document." ma:contentTypeScope="" ma:versionID="c3321f12403e61784da413cd9958c045">
  <xsd:schema xmlns:xsd="http://www.w3.org/2001/XMLSchema" xmlns:xs="http://www.w3.org/2001/XMLSchema" xmlns:p="http://schemas.microsoft.com/office/2006/metadata/properties" xmlns:ns2="d1aa4469-0f8f-4582-8583-4ead2ea3a746" xmlns:ns3="d428866f-978a-499e-8041-86ff7e63df75" targetNamespace="http://schemas.microsoft.com/office/2006/metadata/properties" ma:root="true" ma:fieldsID="6f0a194d5f0a9139bf8d894573a74300" ns2:_="" ns3:_="">
    <xsd:import namespace="d1aa4469-0f8f-4582-8583-4ead2ea3a746"/>
    <xsd:import namespace="d428866f-978a-499e-8041-86ff7e63df7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a4469-0f8f-4582-8583-4ead2ea3a7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428866f-978a-499e-8041-86ff7e63df7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0C0730-075B-4856-A229-B04E8C36A832}">
  <ds:schemaRefs>
    <ds:schemaRef ds:uri="http://purl.org/dc/term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dcmitype/"/>
    <ds:schemaRef ds:uri="http://schemas.microsoft.com/office/2006/documentManagement/types"/>
    <ds:schemaRef ds:uri="d428866f-978a-499e-8041-86ff7e63df75"/>
    <ds:schemaRef ds:uri="d1aa4469-0f8f-4582-8583-4ead2ea3a746"/>
    <ds:schemaRef ds:uri="http://www.w3.org/XML/1998/namespace"/>
  </ds:schemaRefs>
</ds:datastoreItem>
</file>

<file path=customXml/itemProps2.xml><?xml version="1.0" encoding="utf-8"?>
<ds:datastoreItem xmlns:ds="http://schemas.openxmlformats.org/officeDocument/2006/customXml" ds:itemID="{48592C69-88F8-4F8F-925D-622ACD5BDC21}">
  <ds:schemaRefs>
    <ds:schemaRef ds:uri="http://schemas.microsoft.com/sharepoint/v3/contenttype/forms"/>
  </ds:schemaRefs>
</ds:datastoreItem>
</file>

<file path=customXml/itemProps3.xml><?xml version="1.0" encoding="utf-8"?>
<ds:datastoreItem xmlns:ds="http://schemas.openxmlformats.org/officeDocument/2006/customXml" ds:itemID="{57F389F1-A5DA-4ABB-8489-4335E8BE41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a4469-0f8f-4582-8583-4ead2ea3a746"/>
    <ds:schemaRef ds:uri="d428866f-978a-499e-8041-86ff7e63df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Frais de démarrage</vt:lpstr>
      <vt:lpstr>Prévisions de ventes - Ex. 1-2</vt:lpstr>
      <vt:lpstr>Prévisions de ventes prudentes</vt:lpstr>
      <vt:lpstr>Prévisions de ventes optimistes</vt:lpstr>
      <vt:lpstr>Flux de trésorerie - Ex. 1-2</vt:lpstr>
      <vt:lpstr>Prév. prudentes flux de trés.</vt:lpstr>
      <vt:lpstr>Prév. optimistes flux de trés.</vt:lpstr>
      <vt:lpstr>Publicité et promotion</vt:lpstr>
      <vt:lpstr>'Flux de trésorerie - Ex. 1-2'!Print_Area</vt:lpstr>
      <vt:lpstr>'Frais de démarrage'!Print_Area</vt:lpstr>
      <vt:lpstr>Instructions!Print_Area</vt:lpstr>
      <vt:lpstr>'Prév. optimistes flux de trés.'!Print_Area</vt:lpstr>
      <vt:lpstr>'Prév. prudentes flux de trés.'!Print_Area</vt:lpstr>
      <vt:lpstr>'Prévisions de ventes - Ex. 1-2'!Print_Area</vt:lpstr>
      <vt:lpstr>'Prévisions de ventes optimistes'!Print_Area</vt:lpstr>
      <vt:lpstr>'Prévisions de ventes prudentes'!Print_Area</vt:lpstr>
      <vt:lpstr>'Publicité et promotion'!Print_Area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Dylan Hrycyshen</dc:creator>
  <cp:keywords/>
  <dc:description/>
  <cp:lastModifiedBy>Kari Morton</cp:lastModifiedBy>
  <cp:revision/>
  <cp:lastPrinted>2021-06-06T16:43:20Z</cp:lastPrinted>
  <dcterms:created xsi:type="dcterms:W3CDTF">2008-05-26T20:24:12Z</dcterms:created>
  <dcterms:modified xsi:type="dcterms:W3CDTF">2021-07-22T21:14:50Z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0x0101008550B540151D7F4C9F022D283C02924A</vt:lpwstr>
  </property>
</Properties>
</file>